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ark\Desktop\"/>
    </mc:Choice>
  </mc:AlternateContent>
  <bookViews>
    <workbookView xWindow="0" yWindow="0" windowWidth="25200" windowHeight="11985" activeTab="1"/>
  </bookViews>
  <sheets>
    <sheet name="CP14-3" sheetId="9" r:id="rId1"/>
    <sheet name="template" sheetId="30" r:id="rId2"/>
    <sheet name="Industry Ratio Report" sheetId="20" r:id="rId3"/>
    <sheet name="AEO Balance Sheets" sheetId="21" r:id="rId4"/>
    <sheet name="AEO Statement of Operations" sheetId="22" r:id="rId5"/>
    <sheet name="AEO Statement of Income" sheetId="23" r:id="rId6"/>
    <sheet name="AEO Stmts of Stockholders' Eq" sheetId="24" r:id="rId7"/>
    <sheet name="AEO Statments of Cash Flow" sheetId="25" r:id="rId8"/>
    <sheet name="Urban Balance Sheets" sheetId="26" r:id="rId9"/>
    <sheet name="Urban Income Statements" sheetId="27" r:id="rId10"/>
    <sheet name="Urban Stmts Stockholders' Eq" sheetId="28" r:id="rId11"/>
    <sheet name="Urban Stmts of Cash Flow" sheetId="29" r:id="rId12"/>
  </sheets>
  <definedNames>
    <definedName name="home">'CP14-3'!$A$14</definedName>
    <definedName name="_xlnm.Print_Area" localSheetId="3">'AEO Balance Sheets'!$B$1:$J$53</definedName>
    <definedName name="_xlnm.Print_Area" localSheetId="4">'AEO Statement of Operations'!$B$1:$I$24</definedName>
    <definedName name="_xlnm.Print_Area" localSheetId="7">'AEO Statments of Cash Flow'!$B$1:$F$52</definedName>
    <definedName name="_xlnm.Print_Area" localSheetId="6">'AEO Stmts of Stockholders'' Eq'!$B$1:$M$46</definedName>
    <definedName name="_xlnm.Print_Area" localSheetId="0">'CP14-3'!$A$1:$E$23</definedName>
    <definedName name="_xlnm.Print_Area" localSheetId="2">'Industry Ratio Report'!$B$1:$J$40</definedName>
    <definedName name="_xlnm.Print_Area" localSheetId="8">'Urban Balance Sheets'!$B$1:$F$41</definedName>
    <definedName name="_xlnm.Print_Area" localSheetId="9">'Urban Income Statements'!$B$1:$F$25</definedName>
    <definedName name="_xlnm.Print_Area" localSheetId="11">'Urban Stmts of Cash Flow'!$A$1:$E$39</definedName>
    <definedName name="_xlnm.Print_Area" localSheetId="10">'Urban Stmts Stockholders'' Eq'!$A$1:$J$40</definedName>
  </definedNames>
  <calcPr calcId="152511"/>
</workbook>
</file>

<file path=xl/calcChain.xml><?xml version="1.0" encoding="utf-8"?>
<calcChain xmlns="http://schemas.openxmlformats.org/spreadsheetml/2006/main">
  <c r="H15" i="21" l="1"/>
  <c r="H22" i="21" s="1"/>
  <c r="I15" i="21"/>
  <c r="I22" i="21" s="1"/>
  <c r="H34" i="21"/>
  <c r="H52" i="21" s="1"/>
  <c r="I34" i="21"/>
  <c r="I52" i="21" s="1"/>
  <c r="H40" i="21"/>
  <c r="I40" i="21"/>
  <c r="H51" i="21"/>
  <c r="I51" i="21"/>
  <c r="F10" i="22"/>
  <c r="F13" i="22" s="1"/>
  <c r="F16" i="22" s="1"/>
  <c r="F18" i="22" s="1"/>
  <c r="G10" i="22"/>
  <c r="G13" i="22" s="1"/>
  <c r="G16" i="22" s="1"/>
  <c r="G18" i="22" s="1"/>
  <c r="H10" i="22"/>
  <c r="H13" i="22" s="1"/>
  <c r="H16" i="22" s="1"/>
  <c r="H18" i="22" s="1"/>
  <c r="F21" i="23"/>
  <c r="F22" i="23" s="1"/>
  <c r="G21" i="23"/>
  <c r="G22" i="23" s="1"/>
  <c r="H21" i="23"/>
  <c r="H22" i="23" s="1"/>
  <c r="E19" i="24"/>
  <c r="F19" i="24"/>
  <c r="G19" i="24"/>
  <c r="H19" i="24"/>
  <c r="I19" i="24"/>
  <c r="J19" i="24"/>
  <c r="K19" i="24"/>
  <c r="L19" i="24"/>
  <c r="E21" i="24"/>
  <c r="F21" i="24"/>
  <c r="G21" i="24"/>
  <c r="H21" i="24"/>
  <c r="I21" i="24"/>
  <c r="J21" i="24"/>
  <c r="K21" i="24"/>
  <c r="L21" i="24"/>
  <c r="E30" i="24"/>
  <c r="F30" i="24"/>
  <c r="G30" i="24"/>
  <c r="H30" i="24"/>
  <c r="I30" i="24"/>
  <c r="J30" i="24"/>
  <c r="K30" i="24"/>
  <c r="L30" i="24"/>
  <c r="E37" i="24"/>
  <c r="F37" i="24"/>
  <c r="G37" i="24"/>
  <c r="H37" i="24"/>
  <c r="I37" i="24"/>
  <c r="J37" i="24"/>
  <c r="K37" i="24"/>
  <c r="L37" i="24"/>
  <c r="C29" i="25"/>
  <c r="C30" i="25" s="1"/>
  <c r="C49" i="25" s="1"/>
  <c r="C51" i="25" s="1"/>
  <c r="D29" i="25"/>
  <c r="D30" i="25" s="1"/>
  <c r="D49" i="25" s="1"/>
  <c r="D51" i="25" s="1"/>
  <c r="E29" i="25"/>
  <c r="E30" i="25" s="1"/>
  <c r="C37" i="25"/>
  <c r="D37" i="25"/>
  <c r="E37" i="25"/>
  <c r="C47" i="25"/>
  <c r="D47" i="25"/>
  <c r="E47" i="25"/>
  <c r="D16" i="26"/>
  <c r="E16" i="26"/>
  <c r="D20" i="26"/>
  <c r="E20" i="26"/>
  <c r="D27" i="26"/>
  <c r="E27" i="26"/>
  <c r="D29" i="26"/>
  <c r="E29" i="26"/>
  <c r="D39" i="26"/>
  <c r="E39" i="26"/>
  <c r="D40" i="26"/>
  <c r="E40" i="26"/>
  <c r="C10" i="27"/>
  <c r="C12" i="27" s="1"/>
  <c r="C16" i="27" s="1"/>
  <c r="C18" i="27" s="1"/>
  <c r="D10" i="27"/>
  <c r="D12" i="27" s="1"/>
  <c r="D16" i="27" s="1"/>
  <c r="D18" i="27" s="1"/>
  <c r="E10" i="27"/>
  <c r="E12" i="27" s="1"/>
  <c r="E16" i="27" s="1"/>
  <c r="E18" i="27" s="1"/>
  <c r="B14" i="28"/>
  <c r="C20" i="28"/>
  <c r="D20" i="28"/>
  <c r="D30" i="28" s="1"/>
  <c r="D39" i="28" s="1"/>
  <c r="F20" i="28"/>
  <c r="G20" i="28"/>
  <c r="G30" i="28" s="1"/>
  <c r="G39" i="28" s="1"/>
  <c r="H20" i="28"/>
  <c r="I20" i="28"/>
  <c r="I30" i="28" s="1"/>
  <c r="I39" i="28" s="1"/>
  <c r="B26" i="28"/>
  <c r="C30" i="28"/>
  <c r="C39" i="28" s="1"/>
  <c r="E30" i="28"/>
  <c r="F30" i="28"/>
  <c r="F39" i="28" s="1"/>
  <c r="H30" i="28"/>
  <c r="H39" i="28" s="1"/>
  <c r="B35" i="28"/>
  <c r="E39" i="28"/>
  <c r="B20" i="29"/>
  <c r="C20" i="29"/>
  <c r="C32" i="29" s="1"/>
  <c r="C34" i="29" s="1"/>
  <c r="D20" i="29"/>
  <c r="B25" i="29"/>
  <c r="C25" i="29"/>
  <c r="D25" i="29"/>
  <c r="D32" i="29" s="1"/>
  <c r="D34" i="29" s="1"/>
  <c r="B30" i="29"/>
  <c r="C30" i="29"/>
  <c r="D30" i="29"/>
  <c r="B32" i="29"/>
  <c r="B34" i="29" s="1"/>
  <c r="E49" i="25" l="1"/>
  <c r="E51" i="25" s="1"/>
</calcChain>
</file>

<file path=xl/sharedStrings.xml><?xml version="1.0" encoding="utf-8"?>
<sst xmlns="http://schemas.openxmlformats.org/spreadsheetml/2006/main" count="486" uniqueCount="386">
  <si>
    <t>Net income</t>
  </si>
  <si>
    <t>Retained earnings</t>
  </si>
  <si>
    <t>Total assets</t>
  </si>
  <si>
    <t>Current Assets:</t>
  </si>
  <si>
    <t>Gross profit</t>
  </si>
  <si>
    <t>CP14-3 Comparing Companies within an Industry</t>
  </si>
  <si>
    <t>Required:</t>
  </si>
  <si>
    <t>1.</t>
  </si>
  <si>
    <t>This workbook is organized as follows:</t>
  </si>
  <si>
    <t>Sheet Name</t>
  </si>
  <si>
    <t>Contents</t>
  </si>
  <si>
    <t>CP14-3 (this worksheet)</t>
  </si>
  <si>
    <t>CP14-3  Problem Requirements and Workbook Layout</t>
  </si>
  <si>
    <t>Industry Ratio Report</t>
  </si>
  <si>
    <t>AEO Balance Sheets</t>
  </si>
  <si>
    <t>American Eagle Outfitters, Inc. Consolidated Balance Sheets</t>
  </si>
  <si>
    <t>AEO Income Statements</t>
  </si>
  <si>
    <t>American Eagle Outfitters, Inc. Consolidated Statements of Operations</t>
  </si>
  <si>
    <t>AEO Stmts of Stockholders' Eq</t>
  </si>
  <si>
    <t>American Eagle Outfitters, Inc. Consolidated Statements of Stockholders' Equity</t>
  </si>
  <si>
    <t>AEO Statements of Cash Flow</t>
  </si>
  <si>
    <t>American Eagle Outfitters, Inc. Consolidated Statements of Cash Flows</t>
  </si>
  <si>
    <t>Urban Balance Sheets</t>
  </si>
  <si>
    <t>Urban Outfitters, Inc. Consolidated Balance Sheets</t>
  </si>
  <si>
    <t>Urban Income Statements</t>
  </si>
  <si>
    <t>Urban Outfitters, Inc. Consolidated Statements of Income</t>
  </si>
  <si>
    <t>Urban Stmts of Stockholders' Eq</t>
  </si>
  <si>
    <t>Urban Outfitters, Inc. Consolidated Statements of Stockholders' Equity</t>
  </si>
  <si>
    <t>Urban Stmts of Cash Flow</t>
  </si>
  <si>
    <t>Urban Outfitters, Inc. Consolidated Statements of Cash Flows</t>
  </si>
  <si>
    <t>INDUSTRY RATIO REPORT</t>
  </si>
  <si>
    <t>Retail Family Clothing Stores</t>
  </si>
  <si>
    <t>Home</t>
  </si>
  <si>
    <t>Liquidity</t>
  </si>
  <si>
    <t>COMPANIES USED IN INDUSTRY ANALYSIS</t>
  </si>
  <si>
    <t>Current Ratio</t>
  </si>
  <si>
    <t>Company Name</t>
  </si>
  <si>
    <t>Ticker Symbol</t>
  </si>
  <si>
    <t>Quick Ratio</t>
  </si>
  <si>
    <t>Abercrombie &amp; Fitch</t>
  </si>
  <si>
    <t>ANF</t>
  </si>
  <si>
    <t>Aeropostale Inc</t>
  </si>
  <si>
    <t>ARO</t>
  </si>
  <si>
    <t>Activity</t>
  </si>
  <si>
    <t>American Eagle Outfitters</t>
  </si>
  <si>
    <t>AEO</t>
  </si>
  <si>
    <t>Inventory Turnover</t>
  </si>
  <si>
    <t>Ann Taylor Stores</t>
  </si>
  <si>
    <t>ANN</t>
  </si>
  <si>
    <t>Days to Sell Inventory</t>
  </si>
  <si>
    <t>days</t>
  </si>
  <si>
    <t>bebe stores Inc</t>
  </si>
  <si>
    <t>BEBE</t>
  </si>
  <si>
    <t>Receivables Turnover</t>
  </si>
  <si>
    <t>Chico's FAS Inc</t>
  </si>
  <si>
    <t>CHS</t>
  </si>
  <si>
    <t>Average Collection Period</t>
  </si>
  <si>
    <t>Collective Brands Inc</t>
  </si>
  <si>
    <t>PSS</t>
  </si>
  <si>
    <t>Fixed Asset Turnover</t>
  </si>
  <si>
    <t>Dress Barn Inc.</t>
  </si>
  <si>
    <t>DBRN</t>
  </si>
  <si>
    <t>Total Asset Turnover</t>
  </si>
  <si>
    <t>Foot Locker, Inc</t>
  </si>
  <si>
    <t>FL</t>
  </si>
  <si>
    <t>Accounts Payable Turnover</t>
  </si>
  <si>
    <t>Gap Inc</t>
  </si>
  <si>
    <t>GPS</t>
  </si>
  <si>
    <t>Guess? Inc</t>
  </si>
  <si>
    <t>GES</t>
  </si>
  <si>
    <t>Profitability</t>
  </si>
  <si>
    <t>J. Crew Group Inc</t>
  </si>
  <si>
    <t>JCG</t>
  </si>
  <si>
    <t>Gross Profit Margin</t>
  </si>
  <si>
    <t>Limited Brands Inc</t>
  </si>
  <si>
    <t>LTD</t>
  </si>
  <si>
    <t>Operating Profit Margin</t>
  </si>
  <si>
    <t>Nordstrom, Inc.</t>
  </si>
  <si>
    <t>JWN</t>
  </si>
  <si>
    <t>Net Profit Margin</t>
  </si>
  <si>
    <t>Pacific Sunwear of California Inc</t>
  </si>
  <si>
    <t>PSUN</t>
  </si>
  <si>
    <t>Return on Equity</t>
  </si>
  <si>
    <t>Ross Stores Inc</t>
  </si>
  <si>
    <t>ROST</t>
  </si>
  <si>
    <t>Return on Assets</t>
  </si>
  <si>
    <t>The Buckle Inc</t>
  </si>
  <si>
    <t>BKE</t>
  </si>
  <si>
    <t>Quality of Income</t>
  </si>
  <si>
    <t>The Men's Warehouse Inc</t>
  </si>
  <si>
    <t>MW</t>
  </si>
  <si>
    <t>Urban Outfitters Inc</t>
  </si>
  <si>
    <t>URBN</t>
  </si>
  <si>
    <t>Leverage</t>
  </si>
  <si>
    <t>Wet Seal Inc.</t>
  </si>
  <si>
    <t>WTSLA</t>
  </si>
  <si>
    <t>Times Interest Earned</t>
  </si>
  <si>
    <t>Interest Coverage Ratio</t>
  </si>
  <si>
    <t>Total Debt/Total Equity</t>
  </si>
  <si>
    <t>Total Assets/Total Equity</t>
  </si>
  <si>
    <t>Dividends</t>
  </si>
  <si>
    <t>Dividend Payout</t>
  </si>
  <si>
    <t>Dividend Yield</t>
  </si>
  <si>
    <t>Other</t>
  </si>
  <si>
    <t>Advertising-to-Sales</t>
  </si>
  <si>
    <t>Sales Growth</t>
  </si>
  <si>
    <t>Capital Acquisitions Ratio</t>
  </si>
  <si>
    <t>Price/Earnings</t>
  </si>
  <si>
    <t>AMERICAN EAGLE OUTFITTERS, INC.</t>
  </si>
  <si>
    <t>CONSOLIDATED BALANCE SHEETS</t>
  </si>
  <si>
    <t>January 31,</t>
  </si>
  <si>
    <t>February 2,</t>
  </si>
  <si>
    <t>(in thousands, except per share amounts)</t>
  </si>
  <si>
    <t>ASSETS</t>
  </si>
  <si>
    <t>Current assets:</t>
  </si>
  <si>
    <t>Cash and cash equivalents</t>
  </si>
  <si>
    <t>Short-term investments</t>
  </si>
  <si>
    <t>Merchandise inventory</t>
  </si>
  <si>
    <t>Accounts and note receivable</t>
  </si>
  <si>
    <t>Prepaid expenses and other</t>
  </si>
  <si>
    <t>Deferred income taxes</t>
  </si>
  <si>
    <t>Total current assets</t>
  </si>
  <si>
    <t>Property and equipment, at cost, net of accumulated depreciation and amortization</t>
  </si>
  <si>
    <t>Goodwill</t>
  </si>
  <si>
    <t>Long-term investments</t>
  </si>
  <si>
    <t>Non-current deferred income taxes</t>
  </si>
  <si>
    <t>Other assets, net</t>
  </si>
  <si>
    <t>LIABILITIES AND STOCKHOLDERS' EQUITY</t>
  </si>
  <si>
    <t>Current liabilities:</t>
  </si>
  <si>
    <t>Accounts payable</t>
  </si>
  <si>
    <t>Notes payable</t>
  </si>
  <si>
    <t>Accrued compensation and payroll taxes</t>
  </si>
  <si>
    <t>Accrued rent</t>
  </si>
  <si>
    <t>Accrued income and other taxes</t>
  </si>
  <si>
    <t>Unredeemed stored value cards and gift certificates</t>
  </si>
  <si>
    <t>Current portion of deferred lease credits</t>
  </si>
  <si>
    <t>Other liabilities and accrued expenses</t>
  </si>
  <si>
    <t>Total current liabilities</t>
  </si>
  <si>
    <t>Non-current liabilities:</t>
  </si>
  <si>
    <t>Deferred lease credits</t>
  </si>
  <si>
    <t>Non-current accrued income taxes</t>
  </si>
  <si>
    <t>Other non-current liabilities</t>
  </si>
  <si>
    <t>Total non-current liabilities</t>
  </si>
  <si>
    <t>Commitments and contingencies</t>
  </si>
  <si>
    <t>Stockholders’ equity</t>
  </si>
  <si>
    <t>Preferred stock, $0.01 par value; 5,000 shares authorized; none issued and outstanding</t>
  </si>
  <si>
    <t>Common stock, $0.01 par value; 600,000 shared authorized; 249,328 and 248,763 shares</t>
  </si>
  <si>
    <t xml:space="preserve">    share issued; 205,281 and 204,480 shares outstanding , respectively</t>
  </si>
  <si>
    <t>Contributed capital</t>
  </si>
  <si>
    <t>Accumulated other comprehensive (loss) income</t>
  </si>
  <si>
    <t>Treasury stock, 43,248 and 43,596 shares, repectively, at cost</t>
  </si>
  <si>
    <t>Total stockholders' equity</t>
  </si>
  <si>
    <t>Total liabilities and stockholders’ equity</t>
  </si>
  <si>
    <t>CONSOLIDATED STATEMENTS OF OPERATIONS</t>
  </si>
  <si>
    <t>For the Years Ended</t>
  </si>
  <si>
    <t>January 1,</t>
  </si>
  <si>
    <t>February 3,</t>
  </si>
  <si>
    <r>
      <t>(In thousands, except per share amounts)</t>
    </r>
    <r>
      <rPr>
        <sz val="10"/>
        <rFont val="Arial"/>
        <family val="2"/>
      </rPr>
      <t xml:space="preserve"> </t>
    </r>
  </si>
  <si>
    <t>Net sales</t>
  </si>
  <si>
    <t>Cost of sales, including certain buying, occupancy and</t>
  </si>
  <si>
    <t>warehousing expenses</t>
  </si>
  <si>
    <t>Selling, general and administrative expenses</t>
  </si>
  <si>
    <t>Depreciation and amortization expense</t>
  </si>
  <si>
    <t>Operating income</t>
  </si>
  <si>
    <t>Other income, net</t>
  </si>
  <si>
    <t>Other-than-temporary impairment charge</t>
  </si>
  <si>
    <t>Income before income taxes</t>
  </si>
  <si>
    <t>Provision for income taxes</t>
  </si>
  <si>
    <t>Basic income per common share</t>
  </si>
  <si>
    <t>Diluted income per common share</t>
  </si>
  <si>
    <t>Weighted average common shares outstanding - basic</t>
  </si>
  <si>
    <t>Weighted average common shares outstanding - diluted</t>
  </si>
  <si>
    <t>CONSOLIDATED STATEMENTS OF COMPREHENSIVE INCOME</t>
  </si>
  <si>
    <r>
      <t>(In thousands)</t>
    </r>
    <r>
      <rPr>
        <sz val="10"/>
        <rFont val="Arial"/>
        <family val="2"/>
      </rPr>
      <t xml:space="preserve"> </t>
    </r>
  </si>
  <si>
    <t>Other comprehensive (loss) income:</t>
  </si>
  <si>
    <t>Temporary impairment related to ivestment securities, net of tax</t>
  </si>
  <si>
    <t xml:space="preserve">Reclassification adjustment for OTTI charges realized in net income </t>
  </si>
  <si>
    <t xml:space="preserve">   related to ARS</t>
  </si>
  <si>
    <t>Reclassification adjustment for losses realized in net income due to</t>
  </si>
  <si>
    <t xml:space="preserve">   the sale of available-for-sale securities, net of tax</t>
  </si>
  <si>
    <t>Unrealized (loss) gain on investments, net of tax</t>
  </si>
  <si>
    <t>Reclassification adjustment for gain realized in net income realted to the</t>
  </si>
  <si>
    <t xml:space="preserve">   transfer of investment securities from available-for-sale classification</t>
  </si>
  <si>
    <t xml:space="preserve">   to trading classification, net of tax</t>
  </si>
  <si>
    <t>Foreign currency translation adjustment</t>
  </si>
  <si>
    <t>Reclassification adjustment for foreign currenty loss reasinzed in net</t>
  </si>
  <si>
    <t xml:space="preserve">   income realted to the disposition of National Logistics Services</t>
  </si>
  <si>
    <t>Other comprehensive (loss) income</t>
  </si>
  <si>
    <t>Comprehensive income</t>
  </si>
  <si>
    <t>CONSOLIDATED STATEMENTS OF STOCKHOLDERS' EQUITY</t>
  </si>
  <si>
    <t>Accumulated</t>
  </si>
  <si>
    <t>Shares</t>
  </si>
  <si>
    <t>Deferred</t>
  </si>
  <si>
    <t>Outstanding</t>
  </si>
  <si>
    <t>Common</t>
  </si>
  <si>
    <t>Contributed</t>
  </si>
  <si>
    <t>Retained</t>
  </si>
  <si>
    <t>Treasury</t>
  </si>
  <si>
    <t>Compensation</t>
  </si>
  <si>
    <t>Comprehensive</t>
  </si>
  <si>
    <t>Stockholders’</t>
  </si>
  <si>
    <t>(1)</t>
  </si>
  <si>
    <t>Stock</t>
  </si>
  <si>
    <t>Capital</t>
  </si>
  <si>
    <t>Earnings</t>
  </si>
  <si>
    <t>Stock (2)</t>
  </si>
  <si>
    <t>Expense</t>
  </si>
  <si>
    <t>Income (loss)</t>
  </si>
  <si>
    <t>Equity</t>
  </si>
  <si>
    <t>Balance at January 31, 2006</t>
  </si>
  <si>
    <t>Stock awards</t>
  </si>
  <si>
    <t>Repurchase of common stock as part of publicly</t>
  </si>
  <si>
    <t xml:space="preserve">   announced programs</t>
  </si>
  <si>
    <t>Repurchase of common stock from employees</t>
  </si>
  <si>
    <t>Cash paid for fractional shares in three-for-two</t>
  </si>
  <si>
    <t xml:space="preserve">   stock split</t>
  </si>
  <si>
    <t>Reissuance of treasury stock</t>
  </si>
  <si>
    <t>Other comprehensive loss, net of tax</t>
  </si>
  <si>
    <t>Cash dividends ($0.28 per share)</t>
  </si>
  <si>
    <t>Balance at February 3, 2007</t>
  </si>
  <si>
    <t>Adoption of FIN 48</t>
  </si>
  <si>
    <t>Balance at February 4, 2007</t>
  </si>
  <si>
    <t>Repurchase of common stock as part</t>
  </si>
  <si>
    <t xml:space="preserve">   of publicly announced programs</t>
  </si>
  <si>
    <t>Other comprehensive income, net of tax</t>
  </si>
  <si>
    <t>Cash dividends ($0.98 per share)</t>
  </si>
  <si>
    <t>Balance at February 2, 2008</t>
  </si>
  <si>
    <t>Cash dividends ($0.40 per share)</t>
  </si>
  <si>
    <t>Balance at January 31, 2009</t>
  </si>
  <si>
    <t>Note 1</t>
  </si>
  <si>
    <t>600,000 authorized, 249,328 issued and 205,281 outstanding (excluding 799 shares of non-vested restricted stock), $0.01 par value common stock at January 31, 2009; 600,000 authorized, 248,763 issued and 204,480 outstanding (excluding 687 shares of non-ves</t>
  </si>
  <si>
    <t>Note2</t>
  </si>
  <si>
    <t xml:space="preserve">43,248 shares 43,596 shares and 25,699 shares at January 31, 2009, February 2, 2008, and February 3, 2007, respectively.  During Fiscal 2008 and Fiscal 2007, 512 shares and 1,269 shares, respectively, were reissued from treasury stock for the issuance of </t>
  </si>
  <si>
    <t>CONSOLIDATED STATEMENTS OF CASH FLOWS</t>
  </si>
  <si>
    <t>Operating activities:</t>
  </si>
  <si>
    <t>Adjustments to reconcile income to net cash provided by operating activities:</t>
  </si>
  <si>
    <t xml:space="preserve">  Depreciation and amortization</t>
  </si>
  <si>
    <t xml:space="preserve">  Stock-based compensation</t>
  </si>
  <si>
    <t xml:space="preserve">  Provision for deferred income taxes</t>
  </si>
  <si>
    <t xml:space="preserve">  Tax benefit from share-based payments</t>
  </si>
  <si>
    <t xml:space="preserve">  Excess tax benefit from share-based payments</t>
  </si>
  <si>
    <t xml:space="preserve">  Foreign currency transaction (gain) loss</t>
  </si>
  <si>
    <t xml:space="preserve">  Loss on impairment of assets</t>
  </si>
  <si>
    <t xml:space="preserve">  Other-than-temporary impairment charge</t>
  </si>
  <si>
    <t>Proceeds from sale of trading securities</t>
  </si>
  <si>
    <t>Changes in assets and liabilities:</t>
  </si>
  <si>
    <t xml:space="preserve">  Merchandise inventory</t>
  </si>
  <si>
    <t xml:space="preserve">  Accounts and note receivable</t>
  </si>
  <si>
    <t xml:space="preserve">  Prepaid expenses and other</t>
  </si>
  <si>
    <t xml:space="preserve">  Other assets, net</t>
  </si>
  <si>
    <t xml:space="preserve">  Accounts payable</t>
  </si>
  <si>
    <t xml:space="preserve">  Unredeemed gift cards and gift certificates</t>
  </si>
  <si>
    <t xml:space="preserve">  Deferred lease credits</t>
  </si>
  <si>
    <t xml:space="preserve">  Accrued income and other taxes</t>
  </si>
  <si>
    <t xml:space="preserve">  Accrued liabilities</t>
  </si>
  <si>
    <t>Total adjustments</t>
  </si>
  <si>
    <t>Net cash provided by operating activities</t>
  </si>
  <si>
    <t>Investing activities:</t>
  </si>
  <si>
    <t xml:space="preserve">  Capital expenditures</t>
  </si>
  <si>
    <t xml:space="preserve">  Proceeds from sale of assets</t>
  </si>
  <si>
    <t xml:space="preserve">  Purchase of available-for-sale securities</t>
  </si>
  <si>
    <t xml:space="preserve">  Sale of available-for-sale securities</t>
  </si>
  <si>
    <t xml:space="preserve">  Other investing activities</t>
  </si>
  <si>
    <t>Net cash provided by (used for) investing activities</t>
  </si>
  <si>
    <t>Financing activities:</t>
  </si>
  <si>
    <t xml:space="preserve">  Payments on note payable and capital leases</t>
  </si>
  <si>
    <t xml:space="preserve">  Proceeds from issuance of note payable</t>
  </si>
  <si>
    <t xml:space="preserve">  Repurchase of common stock as part of publicly announced programs</t>
  </si>
  <si>
    <t xml:space="preserve">  Repurchase of common stock from employees</t>
  </si>
  <si>
    <t xml:space="preserve">  Cash paid for fractional shares in connection with three-for-two stock split</t>
  </si>
  <si>
    <t xml:space="preserve">  Net proceeds from stock options exercised</t>
  </si>
  <si>
    <t xml:space="preserve">  Cash dividends paid</t>
  </si>
  <si>
    <t>Net cash used for financing activities</t>
  </si>
  <si>
    <t>Effect of exchange rates on cash</t>
  </si>
  <si>
    <t>Net (increase) decrease in cash and cash equivalents</t>
  </si>
  <si>
    <t>Cash and cash equivalents - beginning of period</t>
  </si>
  <si>
    <t>Cash and cash equivalents - end of period</t>
  </si>
  <si>
    <t>URBAN OUTFITTERS, INC.</t>
  </si>
  <si>
    <t>Consolidated Balance Sheets</t>
  </si>
  <si>
    <t>(in thousands, except share and per share data)</t>
  </si>
  <si>
    <t>Marketable securities</t>
  </si>
  <si>
    <t>Accounts receivable, net of allowance for doubtful accounts of  $1,229</t>
  </si>
  <si>
    <t>and $966, respectively</t>
  </si>
  <si>
    <t>Inventories</t>
  </si>
  <si>
    <t>Prepaid expenses and other current assets</t>
  </si>
  <si>
    <t>Deferred taxes</t>
  </si>
  <si>
    <t>Property and equipment, net</t>
  </si>
  <si>
    <t>Deferred income taxes and other assets</t>
  </si>
  <si>
    <t>Total Assets</t>
  </si>
  <si>
    <t>LIABILITIES AND SHAREHOLDERS' EQUITY</t>
  </si>
  <si>
    <t>Current Liabilities:</t>
  </si>
  <si>
    <t>Accrued compensation</t>
  </si>
  <si>
    <t>Accrued expenses and other current liabilities</t>
  </si>
  <si>
    <t>Deferred rent and other liabilities</t>
  </si>
  <si>
    <t>Total Liabilities</t>
  </si>
  <si>
    <t>Commitments and contingencies (see Note 11)</t>
  </si>
  <si>
    <t>Shareholders' equity:</t>
  </si>
  <si>
    <t>Preferred shares; $.0001 par value, 10,000,000 shares authorized,</t>
  </si>
  <si>
    <t>none issued</t>
  </si>
  <si>
    <t>Common shares; $.0001 par value, 200,000,000 shares authorized,</t>
  </si>
  <si>
    <t>167,712,088 and 166,104,615 issued and outstanding respectively</t>
  </si>
  <si>
    <t>Additional paid-in capital</t>
  </si>
  <si>
    <t>Total Shareholders’ Equity</t>
  </si>
  <si>
    <t xml:space="preserve">      Total Liabilities and Shareholders' Equity</t>
  </si>
  <si>
    <t>Consolidated Statements of Income</t>
  </si>
  <si>
    <t>Fiscal Year Ended January 31,</t>
  </si>
  <si>
    <t>Cost of sales, including certain buying, distribution</t>
  </si>
  <si>
    <t>and occupancy costs</t>
  </si>
  <si>
    <t>Income from operations</t>
  </si>
  <si>
    <t>Interest income</t>
  </si>
  <si>
    <t>Other income</t>
  </si>
  <si>
    <t>Other expenses</t>
  </si>
  <si>
    <t>Income before income tax expense</t>
  </si>
  <si>
    <t>Income tax expense</t>
  </si>
  <si>
    <t>Net income per common share:</t>
  </si>
  <si>
    <t>Basic</t>
  </si>
  <si>
    <t>Diluted</t>
  </si>
  <si>
    <t>Weighted average common shares outstanding:</t>
  </si>
  <si>
    <t>Consolidated Statements of Shareholders' Equity</t>
  </si>
  <si>
    <t>(in thousands, except share data)</t>
  </si>
  <si>
    <t>Common Shares</t>
  </si>
  <si>
    <t>Additional</t>
  </si>
  <si>
    <t>Number of</t>
  </si>
  <si>
    <t>Par</t>
  </si>
  <si>
    <t>Paid-in</t>
  </si>
  <si>
    <t>Unearned</t>
  </si>
  <si>
    <t>Income</t>
  </si>
  <si>
    <t>Value</t>
  </si>
  <si>
    <t>Total</t>
  </si>
  <si>
    <t>Balances as of February 1, 2006</t>
  </si>
  <si>
    <t>Net Income</t>
  </si>
  <si>
    <t>Foreign currency translation</t>
  </si>
  <si>
    <t>Unrealized losses on marketable securities,</t>
  </si>
  <si>
    <t>net of tax</t>
  </si>
  <si>
    <t>Share-based compensation</t>
  </si>
  <si>
    <t>Unearned compensation reclass</t>
  </si>
  <si>
    <t>Exercise of stock options</t>
  </si>
  <si>
    <t>Tax effect of share exercises</t>
  </si>
  <si>
    <t>Share Repurchase</t>
  </si>
  <si>
    <t>Balances as of January 31, 2007</t>
  </si>
  <si>
    <t>FIN48 adjustment</t>
  </si>
  <si>
    <t>Unrealized gains on marketable securities,</t>
  </si>
  <si>
    <t>Balances as of January 31, 2008</t>
  </si>
  <si>
    <t>Balances as of January 31, 2009</t>
  </si>
  <si>
    <t>Consolidated Statements of Cash Flows</t>
  </si>
  <si>
    <t>(in thousands)</t>
  </si>
  <si>
    <t>Cash flows from operating activities:</t>
  </si>
  <si>
    <t>Adjustments to reconcile net income to net cash provided by operating activities:</t>
  </si>
  <si>
    <t>Depreciation and amortization</t>
  </si>
  <si>
    <t>Provision for deferred income taxes</t>
  </si>
  <si>
    <t>Tax benefit of stock option exercises</t>
  </si>
  <si>
    <t>Share-based compensation expense</t>
  </si>
  <si>
    <t>Loss on disposition of property and equipment, net</t>
  </si>
  <si>
    <t>Receivables</t>
  </si>
  <si>
    <t>Prepaid expenses and other assets</t>
  </si>
  <si>
    <t>Accounts payable, accrued expenses and other liabilities</t>
  </si>
  <si>
    <t>Cash flows from investing activities:</t>
  </si>
  <si>
    <t>Cash paid for property and equipment</t>
  </si>
  <si>
    <t>Cash paid for marketable securities</t>
  </si>
  <si>
    <t>Sales and maturities of marketable securities</t>
  </si>
  <si>
    <t>Net cash used in investing activities</t>
  </si>
  <si>
    <t>Cash flows from financing activities:</t>
  </si>
  <si>
    <t>Excess tax benefit of stock options exercises</t>
  </si>
  <si>
    <t>Share repurchases</t>
  </si>
  <si>
    <t>Net cash provided by (used in) financing activities</t>
  </si>
  <si>
    <t>Effect of exchange rate changes on cash and cash equivalents</t>
  </si>
  <si>
    <t>Increase (decrease) in cash and cash equivalents</t>
  </si>
  <si>
    <t>Cash and cash equivalents at beginning of period</t>
  </si>
  <si>
    <t>Cash and cash equivalents at end of period</t>
  </si>
  <si>
    <t>Supplemental cash flow information:</t>
  </si>
  <si>
    <t>Cash paid during the year for:</t>
  </si>
  <si>
    <t>Income taxes</t>
  </si>
  <si>
    <t>Non-cash investing activities - Accrued capital expenditures</t>
  </si>
  <si>
    <t>CP14-3</t>
  </si>
  <si>
    <t>Refer to the financial statements of American Eagle (Appendix B) and Urban Outfitters (Appendix C) and the Industry Ratio Report (Appendix D) at the end of this book.  Compute the following ratios for the most recent reporting year for which you have available information:  return on equity, earnings per share, net profit margin, current ratio, inventory turnover, debt/equity ratio, price earnings ratio, and dividend yield.  Assume the stock price is $28 for Urban Outfitters and $15 for American Eagle.  Compare the ratios for each company to the industry average ratios.</t>
  </si>
  <si>
    <t>Return on equity</t>
  </si>
  <si>
    <t>Earnings per share</t>
  </si>
  <si>
    <t>Profit margin</t>
  </si>
  <si>
    <t>Current ratio</t>
  </si>
  <si>
    <t>Inventory turnover</t>
  </si>
  <si>
    <t>Debt/Equity</t>
  </si>
  <si>
    <t>Price earnings</t>
  </si>
  <si>
    <t>Dividend yield</t>
  </si>
  <si>
    <t>Urban Outfitters</t>
  </si>
  <si>
    <t>American Eagle</t>
  </si>
  <si>
    <t>Industry 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</si>
</sst>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_);_(* \(#,##0.000\);_(* &quot;-&quot;???_);_(@_)"/>
  </numFmts>
  <fonts count="11" x14ac:knownFonts="1">
    <font>
      <sz val="10"/>
      <name val="Arial"/>
    </font>
    <font>
      <sz val="10"/>
      <name val="Arial"/>
      <family val="2"/>
    </font>
    <font>
      <b/>
      <sz val="10"/>
      <name val="Arial"/>
      <family val="2"/>
    </font>
    <font>
      <u/>
      <sz val="10"/>
      <color indexed="12"/>
      <name val="Arial"/>
      <family val="2"/>
    </font>
    <font>
      <sz val="8"/>
      <name val="Arial"/>
      <family val="2"/>
    </font>
    <font>
      <b/>
      <sz val="12"/>
      <name val="Arial"/>
      <family val="2"/>
    </font>
    <font>
      <b/>
      <sz val="11"/>
      <name val="Arial"/>
      <family val="2"/>
    </font>
    <font>
      <b/>
      <u/>
      <sz val="10"/>
      <name val="Arial"/>
      <family val="2"/>
    </font>
    <font>
      <i/>
      <sz val="10"/>
      <name val="Arial"/>
      <family val="2"/>
    </font>
    <font>
      <b/>
      <i/>
      <sz val="10"/>
      <name val="Arial"/>
      <family val="2"/>
    </font>
    <font>
      <sz val="12"/>
      <name val="Arial"/>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ck">
        <color indexed="44"/>
      </left>
      <right style="thick">
        <color indexed="44"/>
      </right>
      <top/>
      <bottom style="thick">
        <color indexed="44"/>
      </bottom>
      <diagonal/>
    </border>
    <border>
      <left style="thick">
        <color indexed="44"/>
      </left>
      <right style="thick">
        <color indexed="44"/>
      </right>
      <top style="thick">
        <color indexed="44"/>
      </top>
      <bottom/>
      <diagonal/>
    </border>
    <border>
      <left/>
      <right/>
      <top style="thin">
        <color indexed="64"/>
      </top>
      <bottom/>
      <diagonal/>
    </border>
    <border>
      <left/>
      <right/>
      <top style="medium">
        <color indexed="8"/>
      </top>
      <bottom/>
      <diagonal/>
    </border>
    <border>
      <left/>
      <right style="thick">
        <color indexed="4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29">
    <xf numFmtId="0" fontId="0" fillId="0" borderId="0" xfId="0"/>
    <xf numFmtId="0" fontId="1" fillId="0" borderId="0" xfId="0" applyFont="1"/>
    <xf numFmtId="0" fontId="0" fillId="2" borderId="0" xfId="0" applyFill="1"/>
    <xf numFmtId="0" fontId="1" fillId="2" borderId="0" xfId="0" applyFont="1" applyFill="1"/>
    <xf numFmtId="0" fontId="2" fillId="2" borderId="0" xfId="0" applyFont="1" applyFill="1" applyAlignment="1">
      <alignment horizontal="left"/>
    </xf>
    <xf numFmtId="0" fontId="1" fillId="2" borderId="0" xfId="0" applyFont="1" applyFill="1" applyAlignment="1">
      <alignment horizontal="left"/>
    </xf>
    <xf numFmtId="0" fontId="6" fillId="3" borderId="0" xfId="0" applyFont="1" applyFill="1" applyAlignment="1">
      <alignment horizontal="center"/>
    </xf>
    <xf numFmtId="0" fontId="1" fillId="3" borderId="0" xfId="0" applyFont="1" applyFill="1"/>
    <xf numFmtId="49" fontId="2" fillId="3" borderId="0" xfId="0" applyNumberFormat="1" applyFont="1" applyFill="1" applyAlignment="1">
      <alignment horizontal="right" vertical="top" indent="1"/>
    </xf>
    <xf numFmtId="0" fontId="2" fillId="2" borderId="0" xfId="0" applyFont="1" applyFill="1"/>
    <xf numFmtId="0" fontId="7" fillId="2" borderId="0" xfId="0" applyFont="1" applyFill="1" applyAlignment="1">
      <alignment horizontal="left"/>
    </xf>
    <xf numFmtId="0" fontId="7" fillId="2" borderId="0" xfId="0" applyFont="1" applyFill="1"/>
    <xf numFmtId="0" fontId="2" fillId="2" borderId="1" xfId="0" applyFont="1" applyFill="1" applyBorder="1" applyAlignment="1">
      <alignment horizontal="left" vertical="top" wrapText="1"/>
    </xf>
    <xf numFmtId="0" fontId="1" fillId="2" borderId="1" xfId="0" applyFont="1" applyFill="1" applyBorder="1" applyAlignment="1">
      <alignment horizontal="right" vertical="top" wrapText="1"/>
    </xf>
    <xf numFmtId="0" fontId="2" fillId="2" borderId="1" xfId="0" applyFont="1" applyFill="1" applyBorder="1" applyAlignment="1">
      <alignment horizontal="center"/>
    </xf>
    <xf numFmtId="0" fontId="1" fillId="2" borderId="0" xfId="0" applyFont="1" applyFill="1" applyBorder="1" applyAlignment="1">
      <alignment horizontal="left" vertical="top" wrapText="1"/>
    </xf>
    <xf numFmtId="43" fontId="1" fillId="2" borderId="0" xfId="0" applyNumberFormat="1" applyFont="1" applyFill="1" applyBorder="1" applyAlignment="1">
      <alignment horizontal="right" vertical="top" wrapText="1"/>
    </xf>
    <xf numFmtId="0" fontId="2" fillId="2" borderId="1"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right" vertical="top" wrapText="1"/>
    </xf>
    <xf numFmtId="164" fontId="1" fillId="2" borderId="0" xfId="0" applyNumberFormat="1" applyFont="1" applyFill="1" applyBorder="1" applyAlignment="1">
      <alignment horizontal="right" vertical="top" wrapText="1"/>
    </xf>
    <xf numFmtId="10" fontId="1" fillId="2" borderId="0" xfId="0" applyNumberFormat="1" applyFont="1" applyFill="1" applyBorder="1" applyAlignment="1">
      <alignment horizontal="right" vertical="top" wrapText="1"/>
    </xf>
    <xf numFmtId="0" fontId="8" fillId="2" borderId="0" xfId="0" applyFont="1" applyFill="1"/>
    <xf numFmtId="16" fontId="2" fillId="2" borderId="0" xfId="0" applyNumberFormat="1" applyFont="1" applyFill="1" applyAlignment="1">
      <alignment horizontal="center"/>
    </xf>
    <xf numFmtId="0" fontId="2" fillId="2" borderId="0" xfId="0" applyFont="1" applyFill="1" applyAlignment="1">
      <alignment horizontal="center"/>
    </xf>
    <xf numFmtId="0" fontId="2" fillId="2" borderId="4" xfId="0" applyFon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left" vertical="top" wrapText="1"/>
    </xf>
    <xf numFmtId="0" fontId="1" fillId="2" borderId="0" xfId="0" applyFont="1" applyFill="1" applyAlignment="1">
      <alignment wrapText="1"/>
    </xf>
    <xf numFmtId="42" fontId="1" fillId="2" borderId="0" xfId="0" applyNumberFormat="1" applyFont="1" applyFill="1" applyAlignment="1">
      <alignment wrapText="1"/>
    </xf>
    <xf numFmtId="41" fontId="1" fillId="2" borderId="0" xfId="0" applyNumberFormat="1" applyFont="1" applyFill="1" applyAlignment="1">
      <alignment wrapText="1"/>
    </xf>
    <xf numFmtId="41" fontId="1" fillId="2" borderId="5" xfId="0" applyNumberFormat="1" applyFont="1" applyFill="1" applyBorder="1" applyAlignment="1">
      <alignment wrapText="1"/>
    </xf>
    <xf numFmtId="0" fontId="1" fillId="2" borderId="0" xfId="0" applyFont="1" applyFill="1" applyAlignment="1">
      <alignment horizontal="left" wrapText="1"/>
    </xf>
    <xf numFmtId="41" fontId="1" fillId="2" borderId="0" xfId="0" applyNumberFormat="1" applyFont="1" applyFill="1" applyAlignment="1"/>
    <xf numFmtId="41" fontId="1" fillId="2" borderId="1" xfId="0" applyNumberFormat="1" applyFont="1" applyFill="1" applyBorder="1" applyAlignment="1">
      <alignment wrapText="1"/>
    </xf>
    <xf numFmtId="42" fontId="1" fillId="2" borderId="2" xfId="0" applyNumberFormat="1" applyFont="1" applyFill="1" applyBorder="1" applyAlignment="1">
      <alignment wrapText="1"/>
    </xf>
    <xf numFmtId="0" fontId="1" fillId="2" borderId="0" xfId="0" applyFont="1" applyFill="1" applyAlignment="1"/>
    <xf numFmtId="41" fontId="1" fillId="2" borderId="0" xfId="0" applyNumberFormat="1" applyFont="1" applyFill="1"/>
    <xf numFmtId="41" fontId="1" fillId="2" borderId="1" xfId="0" applyNumberFormat="1" applyFont="1" applyFill="1" applyBorder="1" applyAlignment="1"/>
    <xf numFmtId="41" fontId="1" fillId="2" borderId="5" xfId="0" applyNumberFormat="1" applyFont="1" applyFill="1" applyBorder="1" applyAlignment="1"/>
    <xf numFmtId="0" fontId="1" fillId="2" borderId="0" xfId="0" applyFont="1" applyFill="1" applyAlignment="1">
      <alignment horizontal="left" vertical="top" wrapText="1" indent="1"/>
    </xf>
    <xf numFmtId="0" fontId="1" fillId="2" borderId="0" xfId="0" applyFont="1" applyFill="1" applyAlignment="1">
      <alignment horizontal="left" vertical="top" indent="1"/>
    </xf>
    <xf numFmtId="0" fontId="1" fillId="2" borderId="0" xfId="0" applyFont="1" applyFill="1" applyAlignment="1">
      <alignment horizontal="left" wrapText="1" indent="2"/>
    </xf>
    <xf numFmtId="44" fontId="1" fillId="2" borderId="0" xfId="0" applyNumberFormat="1" applyFont="1" applyFill="1" applyAlignment="1">
      <alignment horizontal="right" wrapText="1"/>
    </xf>
    <xf numFmtId="3" fontId="1" fillId="2" borderId="0" xfId="0" applyNumberFormat="1" applyFont="1" applyFill="1" applyAlignment="1">
      <alignment horizontal="right" wrapText="1"/>
    </xf>
    <xf numFmtId="41" fontId="1" fillId="2" borderId="0" xfId="0" applyNumberFormat="1" applyFont="1" applyFill="1" applyBorder="1" applyAlignment="1">
      <alignment wrapText="1"/>
    </xf>
    <xf numFmtId="41" fontId="1" fillId="2" borderId="0" xfId="0" applyNumberFormat="1" applyFont="1" applyFill="1" applyBorder="1" applyAlignment="1"/>
    <xf numFmtId="0" fontId="2" fillId="2" borderId="4" xfId="0" quotePrefix="1" applyFont="1" applyFill="1" applyBorder="1" applyAlignment="1">
      <alignment horizontal="center"/>
    </xf>
    <xf numFmtId="41" fontId="2" fillId="2" borderId="6" xfId="0" applyNumberFormat="1" applyFont="1" applyFill="1" applyBorder="1" applyAlignment="1">
      <alignment wrapText="1"/>
    </xf>
    <xf numFmtId="42" fontId="2" fillId="2" borderId="6" xfId="0" applyNumberFormat="1" applyFont="1" applyFill="1" applyBorder="1" applyAlignment="1">
      <alignment wrapText="1"/>
    </xf>
    <xf numFmtId="41" fontId="2" fillId="2" borderId="5" xfId="0" applyNumberFormat="1" applyFont="1" applyFill="1" applyBorder="1" applyAlignment="1">
      <alignment wrapText="1"/>
    </xf>
    <xf numFmtId="41" fontId="2" fillId="2" borderId="1" xfId="0" applyNumberFormat="1" applyFont="1" applyFill="1" applyBorder="1" applyAlignment="1">
      <alignment wrapText="1"/>
    </xf>
    <xf numFmtId="42" fontId="2" fillId="2" borderId="2" xfId="0" applyNumberFormat="1" applyFont="1" applyFill="1" applyBorder="1" applyAlignment="1">
      <alignment vertical="center" wrapText="1"/>
    </xf>
    <xf numFmtId="0" fontId="1" fillId="2" borderId="0" xfId="0" applyFont="1" applyFill="1" applyAlignment="1">
      <alignment vertical="top"/>
    </xf>
    <xf numFmtId="0" fontId="0" fillId="0" borderId="0" xfId="0" applyAlignment="1">
      <alignment vertical="top" wrapText="1"/>
    </xf>
    <xf numFmtId="0" fontId="8"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41" fontId="2" fillId="2" borderId="0" xfId="0" applyNumberFormat="1" applyFont="1" applyFill="1" applyAlignment="1">
      <alignment wrapText="1"/>
    </xf>
    <xf numFmtId="42" fontId="1" fillId="2" borderId="2" xfId="0" applyNumberFormat="1" applyFont="1" applyFill="1" applyBorder="1" applyAlignment="1">
      <alignment horizontal="right" wrapText="1"/>
    </xf>
    <xf numFmtId="0" fontId="9" fillId="2" borderId="1" xfId="0" applyFont="1" applyFill="1" applyBorder="1"/>
    <xf numFmtId="0" fontId="1" fillId="2" borderId="1" xfId="0" applyFont="1" applyFill="1" applyBorder="1" applyAlignment="1">
      <alignment horizontal="center"/>
    </xf>
    <xf numFmtId="0" fontId="3" fillId="2" borderId="0" xfId="1" applyFill="1" applyAlignment="1" applyProtection="1">
      <protection locked="0"/>
    </xf>
    <xf numFmtId="0" fontId="1" fillId="2" borderId="0" xfId="0" applyFont="1" applyFill="1" applyBorder="1"/>
    <xf numFmtId="42" fontId="1" fillId="2" borderId="0" xfId="0" applyNumberFormat="1" applyFont="1" applyFill="1" applyAlignment="1">
      <alignment vertical="justify"/>
    </xf>
    <xf numFmtId="0" fontId="1" fillId="2" borderId="0" xfId="0" applyFont="1" applyFill="1" applyAlignment="1">
      <alignment horizontal="left" wrapText="1" indent="1"/>
    </xf>
    <xf numFmtId="0" fontId="1" fillId="2" borderId="0" xfId="0" applyFont="1" applyFill="1" applyAlignment="1">
      <alignment horizontal="left" indent="2"/>
    </xf>
    <xf numFmtId="0" fontId="1" fillId="2" borderId="0" xfId="0" applyFont="1" applyFill="1" applyAlignment="1">
      <alignment horizontal="left" indent="1"/>
    </xf>
    <xf numFmtId="42" fontId="1" fillId="2" borderId="3" xfId="0" applyNumberFormat="1" applyFont="1" applyFill="1" applyBorder="1" applyAlignment="1"/>
    <xf numFmtId="0" fontId="1" fillId="2" borderId="0" xfId="0" applyFont="1" applyFill="1" applyAlignment="1">
      <alignment horizontal="right"/>
    </xf>
    <xf numFmtId="42" fontId="1" fillId="2" borderId="2" xfId="0" applyNumberFormat="1" applyFont="1" applyFill="1" applyBorder="1" applyAlignment="1"/>
    <xf numFmtId="0" fontId="1" fillId="2" borderId="1" xfId="0" applyFont="1" applyFill="1" applyBorder="1"/>
    <xf numFmtId="42" fontId="1" fillId="2" borderId="0" xfId="0" applyNumberFormat="1" applyFont="1" applyFill="1" applyAlignment="1"/>
    <xf numFmtId="0" fontId="1" fillId="2" borderId="0" xfId="0" applyFont="1" applyFill="1" applyAlignment="1">
      <alignment horizontal="left" wrapText="1" indent="3"/>
    </xf>
    <xf numFmtId="44" fontId="1" fillId="2" borderId="3" xfId="0" applyNumberFormat="1" applyFont="1" applyFill="1" applyBorder="1" applyAlignment="1"/>
    <xf numFmtId="41" fontId="1" fillId="2" borderId="3" xfId="0" applyNumberFormat="1" applyFont="1" applyFill="1" applyBorder="1" applyAlignment="1"/>
    <xf numFmtId="0" fontId="0" fillId="0" borderId="0" xfId="0" applyAlignment="1"/>
    <xf numFmtId="0" fontId="8" fillId="2" borderId="1" xfId="0" applyFont="1" applyFill="1" applyBorder="1"/>
    <xf numFmtId="3" fontId="1" fillId="2" borderId="0" xfId="0" applyNumberFormat="1" applyFont="1" applyFill="1" applyAlignment="1"/>
    <xf numFmtId="42" fontId="1" fillId="2" borderId="0" xfId="0" applyNumberFormat="1" applyFont="1" applyFill="1" applyBorder="1" applyAlignment="1"/>
    <xf numFmtId="41" fontId="1" fillId="2" borderId="2" xfId="0" applyNumberFormat="1" applyFont="1" applyFill="1" applyBorder="1" applyAlignment="1"/>
    <xf numFmtId="0" fontId="1" fillId="2" borderId="0" xfId="0" applyFont="1" applyFill="1" applyAlignment="1">
      <alignment horizontal="left" indent="3"/>
    </xf>
    <xf numFmtId="41" fontId="1" fillId="2" borderId="0" xfId="0" applyNumberFormat="1" applyFont="1" applyFill="1" applyAlignment="1">
      <alignment horizontal="left" vertical="top" indent="1"/>
    </xf>
    <xf numFmtId="41" fontId="1" fillId="2" borderId="0" xfId="0" applyNumberFormat="1" applyFont="1" applyFill="1" applyAlignment="1">
      <alignment vertical="top" wrapText="1"/>
    </xf>
    <xf numFmtId="41" fontId="1" fillId="2" borderId="0" xfId="0" applyNumberFormat="1" applyFont="1" applyFill="1" applyAlignment="1">
      <alignment horizontal="left" vertical="top" wrapText="1" indent="1"/>
    </xf>
    <xf numFmtId="41" fontId="1" fillId="2" borderId="0" xfId="0" applyNumberFormat="1" applyFont="1" applyFill="1" applyBorder="1" applyAlignment="1">
      <alignment horizontal="left" vertical="top" wrapText="1" indent="1"/>
    </xf>
    <xf numFmtId="41" fontId="1" fillId="2" borderId="0" xfId="0" applyNumberFormat="1" applyFont="1" applyFill="1" applyBorder="1" applyAlignment="1">
      <alignment horizontal="left" vertical="top" wrapText="1"/>
    </xf>
    <xf numFmtId="41" fontId="1" fillId="2" borderId="0" xfId="0" applyNumberFormat="1" applyFont="1" applyFill="1" applyBorder="1" applyAlignment="1">
      <alignment vertical="top" wrapText="1"/>
    </xf>
    <xf numFmtId="41" fontId="1" fillId="2" borderId="0" xfId="0" applyNumberFormat="1" applyFont="1" applyFill="1" applyAlignment="1">
      <alignment horizontal="left" vertical="top" wrapText="1"/>
    </xf>
    <xf numFmtId="0" fontId="3" fillId="3" borderId="7" xfId="1" applyFill="1" applyBorder="1" applyAlignment="1" applyProtection="1">
      <alignment horizontal="center"/>
      <protection locked="0"/>
    </xf>
    <xf numFmtId="0" fontId="0" fillId="0" borderId="0" xfId="0" applyProtection="1"/>
    <xf numFmtId="0" fontId="3" fillId="3" borderId="8" xfId="1" applyFont="1" applyFill="1" applyBorder="1" applyAlignment="1" applyProtection="1">
      <alignment horizontal="center"/>
      <protection locked="0"/>
    </xf>
    <xf numFmtId="0" fontId="5" fillId="0" borderId="12" xfId="0" applyFont="1" applyBorder="1" applyAlignment="1">
      <alignment horizontal="center" vertical="top" wrapText="1"/>
    </xf>
    <xf numFmtId="0" fontId="10" fillId="0" borderId="13" xfId="0" applyFont="1" applyBorder="1" applyAlignment="1">
      <alignment vertical="top" wrapText="1"/>
    </xf>
    <xf numFmtId="0" fontId="5" fillId="0" borderId="14" xfId="0" applyFont="1" applyBorder="1" applyAlignment="1">
      <alignment horizontal="center" vertical="top" wrapText="1"/>
    </xf>
    <xf numFmtId="0" fontId="0" fillId="0" borderId="15" xfId="0" applyBorder="1"/>
    <xf numFmtId="0" fontId="0" fillId="0" borderId="16" xfId="0" applyBorder="1"/>
    <xf numFmtId="0" fontId="0" fillId="0" borderId="17" xfId="0" applyBorder="1"/>
    <xf numFmtId="0" fontId="0" fillId="0" borderId="14" xfId="0" applyBorder="1"/>
    <xf numFmtId="0" fontId="0" fillId="0" borderId="12" xfId="0" applyBorder="1"/>
    <xf numFmtId="0" fontId="0" fillId="0" borderId="13" xfId="0" applyBorder="1"/>
    <xf numFmtId="0" fontId="1"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vertical="top" wrapText="1"/>
    </xf>
    <xf numFmtId="0" fontId="1" fillId="2" borderId="0" xfId="0" applyFont="1" applyFill="1" applyBorder="1" applyAlignment="1">
      <alignment horizontal="left" vertical="top" wrapText="1"/>
    </xf>
    <xf numFmtId="0" fontId="1" fillId="2" borderId="9" xfId="0" applyFont="1" applyFill="1" applyBorder="1" applyAlignment="1">
      <alignment horizontal="left" vertical="top" wrapText="1"/>
    </xf>
    <xf numFmtId="0" fontId="5" fillId="2" borderId="0" xfId="0" applyFont="1" applyFill="1" applyAlignment="1">
      <alignment horizontal="center" vertical="top"/>
    </xf>
    <xf numFmtId="0" fontId="5" fillId="2" borderId="11" xfId="0" applyFont="1" applyFill="1" applyBorder="1" applyAlignment="1">
      <alignment horizontal="center" vertical="top"/>
    </xf>
    <xf numFmtId="0" fontId="2" fillId="2" borderId="0" xfId="0" applyFont="1" applyFill="1" applyAlignment="1">
      <alignment horizontal="center" vertical="top"/>
    </xf>
    <xf numFmtId="0" fontId="2" fillId="2" borderId="11" xfId="0" applyFont="1" applyFill="1" applyBorder="1" applyAlignment="1">
      <alignment horizontal="center" vertical="top"/>
    </xf>
    <xf numFmtId="0" fontId="2" fillId="2" borderId="1" xfId="0" applyFont="1" applyFill="1" applyBorder="1" applyAlignment="1">
      <alignment horizontal="center"/>
    </xf>
    <xf numFmtId="0" fontId="2" fillId="2" borderId="0" xfId="0" applyFont="1" applyFill="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wrapText="1"/>
    </xf>
    <xf numFmtId="0" fontId="5" fillId="2" borderId="11" xfId="0" applyFont="1" applyFill="1" applyBorder="1" applyAlignment="1">
      <alignment horizontal="center"/>
    </xf>
    <xf numFmtId="0" fontId="2" fillId="2" borderId="0" xfId="0" applyFont="1" applyFill="1" applyAlignment="1">
      <alignment horizontal="left" vertical="top" wrapText="1"/>
    </xf>
    <xf numFmtId="0" fontId="2" fillId="2" borderId="0" xfId="0" applyFont="1" applyFill="1" applyAlignment="1">
      <alignment horizontal="left"/>
    </xf>
    <xf numFmtId="0" fontId="8" fillId="2" borderId="0" xfId="0" applyFont="1" applyFill="1" applyAlignment="1">
      <alignment horizontal="left"/>
    </xf>
    <xf numFmtId="41" fontId="1" fillId="2" borderId="0" xfId="0" applyNumberFormat="1" applyFont="1" applyFill="1" applyBorder="1" applyAlignment="1">
      <alignment horizontal="left" wrapText="1"/>
    </xf>
    <xf numFmtId="0" fontId="2" fillId="2" borderId="0" xfId="0" applyFont="1" applyFill="1" applyAlignment="1">
      <alignment horizontal="center" wrapText="1"/>
    </xf>
    <xf numFmtId="0" fontId="1" fillId="2" borderId="0" xfId="0" applyFont="1" applyFill="1" applyAlignment="1">
      <alignment horizontal="left" indent="1"/>
    </xf>
    <xf numFmtId="0" fontId="1" fillId="2" borderId="0" xfId="0" applyFont="1" applyFill="1" applyAlignment="1">
      <alignment horizontal="left" wrapText="1" indent="1"/>
    </xf>
    <xf numFmtId="0" fontId="2" fillId="2" borderId="0" xfId="0" applyFont="1" applyFill="1" applyAlignment="1">
      <alignment horizontal="center"/>
    </xf>
    <xf numFmtId="0" fontId="1" fillId="2" borderId="0" xfId="0" applyFont="1" applyFill="1" applyAlignment="1">
      <alignment horizontal="left" vertical="justify" wrapText="1" indent="1"/>
    </xf>
    <xf numFmtId="0" fontId="2" fillId="2" borderId="9" xfId="0" applyFont="1" applyFill="1" applyBorder="1" applyAlignment="1">
      <alignment horizontal="center"/>
    </xf>
    <xf numFmtId="0" fontId="2" fillId="2" borderId="0" xfId="0" applyFont="1" applyFill="1" applyBorder="1" applyAlignment="1">
      <alignment horizontal="center"/>
    </xf>
    <xf numFmtId="41" fontId="1" fillId="2" borderId="0" xfId="0" applyNumberFormat="1" applyFont="1" applyFill="1" applyBorder="1" applyAlignment="1">
      <alignment wrapText="1"/>
    </xf>
    <xf numFmtId="41" fontId="1" fillId="2" borderId="10" xfId="0" applyNumberFormat="1"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selection activeCell="A15" sqref="A15"/>
    </sheetView>
  </sheetViews>
  <sheetFormatPr defaultRowHeight="12.75" x14ac:dyDescent="0.2"/>
  <cols>
    <col min="1" max="1" width="28.5703125" customWidth="1"/>
    <col min="2" max="2" width="96.140625" customWidth="1"/>
    <col min="5" max="5" width="2.7109375" customWidth="1"/>
  </cols>
  <sheetData>
    <row r="1" spans="1:14" ht="15.75" x14ac:dyDescent="0.25">
      <c r="A1" s="102" t="s">
        <v>5</v>
      </c>
      <c r="B1" s="102"/>
      <c r="C1" s="102"/>
      <c r="D1" s="102"/>
      <c r="E1" s="102"/>
    </row>
    <row r="2" spans="1:14" x14ac:dyDescent="0.2">
      <c r="A2" s="4"/>
      <c r="B2" s="5"/>
      <c r="C2" s="3"/>
      <c r="D2" s="3"/>
      <c r="E2" s="3"/>
    </row>
    <row r="3" spans="1:14" ht="15" x14ac:dyDescent="0.25">
      <c r="A3" s="6" t="s">
        <v>6</v>
      </c>
      <c r="B3" s="7"/>
      <c r="C3" s="7"/>
      <c r="D3" s="7"/>
      <c r="E3" s="3"/>
      <c r="F3" s="1"/>
      <c r="G3" s="1"/>
      <c r="H3" s="1"/>
      <c r="I3" s="1"/>
      <c r="J3" s="1"/>
      <c r="K3" s="1"/>
      <c r="L3" s="1"/>
      <c r="M3" s="1"/>
      <c r="N3" s="1"/>
    </row>
    <row r="4" spans="1:14" ht="12.75" customHeight="1" x14ac:dyDescent="0.2">
      <c r="A4" s="8" t="s">
        <v>7</v>
      </c>
      <c r="B4" s="103" t="s">
        <v>374</v>
      </c>
      <c r="C4" s="7"/>
      <c r="D4" s="7"/>
      <c r="E4" s="3"/>
      <c r="F4" s="1"/>
      <c r="G4" s="1"/>
      <c r="H4" s="1"/>
      <c r="I4" s="1"/>
      <c r="J4" s="1"/>
      <c r="K4" s="1"/>
      <c r="L4" s="1"/>
      <c r="M4" s="1"/>
      <c r="N4" s="1"/>
    </row>
    <row r="5" spans="1:14" x14ac:dyDescent="0.2">
      <c r="A5" s="8"/>
      <c r="B5" s="103"/>
      <c r="C5" s="7"/>
      <c r="D5" s="7"/>
      <c r="E5" s="3"/>
      <c r="F5" s="1"/>
      <c r="G5" s="1"/>
      <c r="H5" s="1"/>
      <c r="I5" s="1"/>
      <c r="J5" s="1"/>
      <c r="K5" s="1"/>
      <c r="L5" s="1"/>
      <c r="M5" s="1"/>
      <c r="N5" s="1"/>
    </row>
    <row r="6" spans="1:14" x14ac:dyDescent="0.2">
      <c r="A6" s="8"/>
      <c r="B6" s="103"/>
      <c r="C6" s="7"/>
      <c r="D6" s="7"/>
      <c r="E6" s="3"/>
      <c r="F6" s="1"/>
      <c r="G6" s="1"/>
      <c r="H6" s="1"/>
      <c r="I6" s="1"/>
      <c r="J6" s="1"/>
      <c r="K6" s="1"/>
      <c r="L6" s="1"/>
      <c r="M6" s="1"/>
      <c r="N6" s="1"/>
    </row>
    <row r="7" spans="1:14" x14ac:dyDescent="0.2">
      <c r="A7" s="8"/>
      <c r="B7" s="103"/>
      <c r="C7" s="7"/>
      <c r="D7" s="7"/>
      <c r="E7" s="3"/>
      <c r="F7" s="1"/>
      <c r="G7" s="1"/>
      <c r="H7" s="1"/>
      <c r="I7" s="1"/>
      <c r="J7" s="1"/>
      <c r="K7" s="1"/>
      <c r="L7" s="1"/>
      <c r="M7" s="1"/>
      <c r="N7" s="1"/>
    </row>
    <row r="8" spans="1:14" ht="12.75" customHeight="1" x14ac:dyDescent="0.2">
      <c r="A8" s="8"/>
      <c r="B8" s="103"/>
      <c r="C8" s="7"/>
      <c r="D8" s="7"/>
      <c r="E8" s="3"/>
      <c r="F8" s="1"/>
      <c r="G8" s="1"/>
      <c r="H8" s="1"/>
      <c r="I8" s="1"/>
      <c r="J8" s="1"/>
      <c r="K8" s="1"/>
      <c r="L8" s="1"/>
      <c r="M8" s="1"/>
      <c r="N8" s="1"/>
    </row>
    <row r="9" spans="1:14" x14ac:dyDescent="0.2">
      <c r="A9" s="8"/>
      <c r="B9" s="103"/>
      <c r="C9" s="7"/>
      <c r="D9" s="7"/>
      <c r="E9" s="3"/>
      <c r="F9" s="1"/>
      <c r="G9" s="1"/>
      <c r="H9" s="1"/>
      <c r="I9" s="1"/>
      <c r="J9" s="1"/>
      <c r="K9" s="1"/>
      <c r="L9" s="1"/>
      <c r="M9" s="1"/>
      <c r="N9" s="1"/>
    </row>
    <row r="10" spans="1:14" x14ac:dyDescent="0.2">
      <c r="A10" s="3"/>
      <c r="B10" s="3"/>
      <c r="C10" s="3"/>
      <c r="D10" s="3"/>
      <c r="E10" s="3"/>
    </row>
    <row r="11" spans="1:14" x14ac:dyDescent="0.2">
      <c r="A11" s="9" t="s">
        <v>8</v>
      </c>
      <c r="B11" s="3"/>
      <c r="C11" s="3"/>
      <c r="D11" s="3"/>
      <c r="E11" s="3"/>
    </row>
    <row r="12" spans="1:14" x14ac:dyDescent="0.2">
      <c r="A12" s="10" t="s">
        <v>9</v>
      </c>
      <c r="B12" s="11" t="s">
        <v>10</v>
      </c>
      <c r="C12" s="3"/>
      <c r="D12" s="3"/>
      <c r="E12" s="3"/>
    </row>
    <row r="13" spans="1:14" x14ac:dyDescent="0.2">
      <c r="A13" s="3" t="s">
        <v>11</v>
      </c>
      <c r="B13" s="3" t="s">
        <v>12</v>
      </c>
      <c r="C13" s="3"/>
      <c r="D13" s="3"/>
      <c r="E13" s="3"/>
    </row>
    <row r="14" spans="1:14" x14ac:dyDescent="0.2">
      <c r="A14" s="62" t="s">
        <v>13</v>
      </c>
      <c r="B14" s="3" t="s">
        <v>13</v>
      </c>
      <c r="C14" s="3"/>
      <c r="D14" s="3"/>
      <c r="E14" s="3"/>
    </row>
    <row r="15" spans="1:14" x14ac:dyDescent="0.2">
      <c r="A15" s="62" t="s">
        <v>14</v>
      </c>
      <c r="B15" s="3" t="s">
        <v>15</v>
      </c>
      <c r="C15" s="3"/>
      <c r="D15" s="3"/>
      <c r="E15" s="3"/>
    </row>
    <row r="16" spans="1:14" x14ac:dyDescent="0.2">
      <c r="A16" s="62" t="s">
        <v>16</v>
      </c>
      <c r="B16" s="3" t="s">
        <v>17</v>
      </c>
      <c r="C16" s="3"/>
      <c r="D16" s="3"/>
      <c r="E16" s="3"/>
    </row>
    <row r="17" spans="1:5" x14ac:dyDescent="0.2">
      <c r="A17" s="62" t="s">
        <v>18</v>
      </c>
      <c r="B17" s="3" t="s">
        <v>19</v>
      </c>
      <c r="C17" s="3"/>
      <c r="D17" s="3"/>
      <c r="E17" s="3"/>
    </row>
    <row r="18" spans="1:5" x14ac:dyDescent="0.2">
      <c r="A18" s="62" t="s">
        <v>20</v>
      </c>
      <c r="B18" s="3" t="s">
        <v>21</v>
      </c>
      <c r="C18" s="3"/>
      <c r="D18" s="3"/>
      <c r="E18" s="3"/>
    </row>
    <row r="19" spans="1:5" x14ac:dyDescent="0.2">
      <c r="A19" s="62" t="s">
        <v>22</v>
      </c>
      <c r="B19" s="3" t="s">
        <v>23</v>
      </c>
      <c r="C19" s="3"/>
      <c r="D19" s="3"/>
      <c r="E19" s="3"/>
    </row>
    <row r="20" spans="1:5" x14ac:dyDescent="0.2">
      <c r="A20" s="62" t="s">
        <v>24</v>
      </c>
      <c r="B20" s="101" t="s">
        <v>25</v>
      </c>
      <c r="C20" s="101"/>
      <c r="D20" s="101"/>
      <c r="E20" s="101"/>
    </row>
    <row r="21" spans="1:5" x14ac:dyDescent="0.2">
      <c r="A21" s="62" t="s">
        <v>26</v>
      </c>
      <c r="B21" s="3" t="s">
        <v>27</v>
      </c>
      <c r="C21" s="3"/>
      <c r="D21" s="3"/>
      <c r="E21" s="3"/>
    </row>
    <row r="22" spans="1:5" x14ac:dyDescent="0.2">
      <c r="A22" s="62" t="s">
        <v>28</v>
      </c>
      <c r="B22" s="3" t="s">
        <v>29</v>
      </c>
      <c r="C22" s="3"/>
      <c r="D22" s="3"/>
      <c r="E22" s="3"/>
    </row>
    <row r="23" spans="1:5" x14ac:dyDescent="0.2">
      <c r="A23" s="3"/>
      <c r="B23" s="3"/>
      <c r="C23" s="3"/>
      <c r="D23" s="3"/>
      <c r="E23" s="3"/>
    </row>
  </sheetData>
  <sheetProtection password="C690" sheet="1" objects="1" scenarios="1" selectLockedCells="1"/>
  <mergeCells count="3">
    <mergeCell ref="B20:E20"/>
    <mergeCell ref="A1:E1"/>
    <mergeCell ref="B4:B9"/>
  </mergeCells>
  <phoneticPr fontId="4" type="noConversion"/>
  <hyperlinks>
    <hyperlink ref="A14" location="'Industry Ratio Report'!A1" display="Industry Ratio Report"/>
    <hyperlink ref="A19" location="'Urban Balance Sheets'!A1" display="Urban Balance Sheets"/>
    <hyperlink ref="A20" location="'Urban Income Statements'!A1" display="Urban Income Statements"/>
    <hyperlink ref="A21" location="'Urban Stmts Stockholders'' Eq'!A1" display="Urban Stmts of Stockholders' Eq"/>
    <hyperlink ref="A22" location="'Urban Stmts of Cash Flow'!A1" display="Urban Stmts of Cash Flow"/>
    <hyperlink ref="A15" location="'AEO Balance Sheets'!A1" display="AEO Balance Sheets"/>
    <hyperlink ref="A16" location="'AEO Statement of Income'!A1" display="AEO Income Statements"/>
    <hyperlink ref="A17" location="'AEO Stmts of Stockholders'' Eq'!A1" display="AEO Stmts of Stockholders' Eq"/>
    <hyperlink ref="A18" location="'AEO Statments of Cash Flow'!A1" display="AEO Statements of Cash Flow"/>
  </hyperlinks>
  <pageMargins left="0.75" right="0.75" top="1" bottom="1" header="0.5" footer="0.5"/>
  <pageSetup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showGridLines="0" zoomScaleNormal="100" workbookViewId="0">
      <selection activeCell="G1" sqref="G1"/>
    </sheetView>
  </sheetViews>
  <sheetFormatPr defaultRowHeight="12.75" x14ac:dyDescent="0.2"/>
  <cols>
    <col min="1" max="1" width="2.7109375" customWidth="1"/>
    <col min="2" max="2" width="46" customWidth="1"/>
    <col min="3" max="5" width="14.7109375" customWidth="1"/>
    <col min="6" max="6" width="2.42578125" customWidth="1"/>
    <col min="7" max="7" width="7.28515625" customWidth="1"/>
  </cols>
  <sheetData>
    <row r="1" spans="1:7" ht="16.5" thickTop="1" x14ac:dyDescent="0.25">
      <c r="A1" s="102" t="s">
        <v>277</v>
      </c>
      <c r="B1" s="102"/>
      <c r="C1" s="102"/>
      <c r="D1" s="102"/>
      <c r="E1" s="102"/>
      <c r="F1" s="115"/>
      <c r="G1" s="91" t="s">
        <v>373</v>
      </c>
    </row>
    <row r="2" spans="1:7" ht="16.5" thickBot="1" x14ac:dyDescent="0.3">
      <c r="A2" s="102" t="s">
        <v>304</v>
      </c>
      <c r="B2" s="102"/>
      <c r="C2" s="102"/>
      <c r="D2" s="102"/>
      <c r="E2" s="102"/>
      <c r="F2" s="115"/>
      <c r="G2" s="89" t="s">
        <v>32</v>
      </c>
    </row>
    <row r="3" spans="1:7" ht="13.5" thickTop="1" x14ac:dyDescent="0.2">
      <c r="A3" s="123" t="s">
        <v>279</v>
      </c>
      <c r="B3" s="123"/>
      <c r="C3" s="123"/>
      <c r="D3" s="123"/>
      <c r="E3" s="123"/>
      <c r="F3" s="123"/>
    </row>
    <row r="4" spans="1:7" x14ac:dyDescent="0.2">
      <c r="A4" s="2"/>
      <c r="B4" s="3"/>
      <c r="C4" s="3"/>
      <c r="D4" s="3"/>
      <c r="E4" s="3"/>
      <c r="F4" s="3"/>
    </row>
    <row r="5" spans="1:7" ht="15" customHeight="1" x14ac:dyDescent="0.2">
      <c r="A5" s="2"/>
      <c r="B5" s="3"/>
      <c r="C5" s="110" t="s">
        <v>305</v>
      </c>
      <c r="D5" s="110"/>
      <c r="E5" s="110"/>
      <c r="F5" s="3"/>
    </row>
    <row r="6" spans="1:7" ht="15" customHeight="1" x14ac:dyDescent="0.2">
      <c r="A6" s="2"/>
      <c r="B6" s="71"/>
      <c r="C6" s="14">
        <v>2009</v>
      </c>
      <c r="D6" s="14">
        <v>2008</v>
      </c>
      <c r="E6" s="14">
        <v>2007</v>
      </c>
      <c r="F6" s="3"/>
    </row>
    <row r="7" spans="1:7" ht="15" customHeight="1" x14ac:dyDescent="0.2">
      <c r="A7" s="2"/>
      <c r="B7" s="65" t="s">
        <v>158</v>
      </c>
      <c r="C7" s="72">
        <v>1834618</v>
      </c>
      <c r="D7" s="72">
        <v>1507724</v>
      </c>
      <c r="E7" s="72">
        <v>1224717</v>
      </c>
      <c r="F7" s="3"/>
    </row>
    <row r="8" spans="1:7" ht="15" customHeight="1" x14ac:dyDescent="0.2">
      <c r="A8" s="2"/>
      <c r="B8" s="65" t="s">
        <v>306</v>
      </c>
      <c r="C8" s="33"/>
      <c r="D8" s="33"/>
      <c r="E8" s="33"/>
      <c r="F8" s="3"/>
    </row>
    <row r="9" spans="1:7" ht="15" customHeight="1" x14ac:dyDescent="0.2">
      <c r="A9" s="2"/>
      <c r="B9" s="42" t="s">
        <v>307</v>
      </c>
      <c r="C9" s="38">
        <v>1121140</v>
      </c>
      <c r="D9" s="38">
        <v>930952</v>
      </c>
      <c r="E9" s="38">
        <v>772796</v>
      </c>
      <c r="F9" s="3"/>
    </row>
    <row r="10" spans="1:7" ht="15" customHeight="1" x14ac:dyDescent="0.2">
      <c r="A10" s="2"/>
      <c r="B10" s="73" t="s">
        <v>4</v>
      </c>
      <c r="C10" s="33">
        <f>C7-C9</f>
        <v>713478</v>
      </c>
      <c r="D10" s="33">
        <f>D7-D9</f>
        <v>576772</v>
      </c>
      <c r="E10" s="33">
        <f>E7-E9</f>
        <v>451921</v>
      </c>
      <c r="F10" s="3"/>
    </row>
    <row r="11" spans="1:7" ht="15" customHeight="1" x14ac:dyDescent="0.2">
      <c r="A11" s="2"/>
      <c r="B11" s="65" t="s">
        <v>161</v>
      </c>
      <c r="C11" s="38">
        <v>414043</v>
      </c>
      <c r="D11" s="38">
        <v>351827</v>
      </c>
      <c r="E11" s="38">
        <v>287932</v>
      </c>
      <c r="F11" s="3"/>
    </row>
    <row r="12" spans="1:7" ht="15" customHeight="1" x14ac:dyDescent="0.2">
      <c r="A12" s="2"/>
      <c r="B12" s="42" t="s">
        <v>308</v>
      </c>
      <c r="C12" s="45">
        <f>C10-C11</f>
        <v>299435</v>
      </c>
      <c r="D12" s="45">
        <f>D10-D11</f>
        <v>224945</v>
      </c>
      <c r="E12" s="45">
        <f>E10-E11</f>
        <v>163989</v>
      </c>
      <c r="F12" s="3"/>
    </row>
    <row r="13" spans="1:7" ht="15" customHeight="1" x14ac:dyDescent="0.2">
      <c r="A13" s="2"/>
      <c r="B13" s="65" t="s">
        <v>309</v>
      </c>
      <c r="C13" s="33">
        <v>11504</v>
      </c>
      <c r="D13" s="33">
        <v>9390</v>
      </c>
      <c r="E13" s="33">
        <v>6531</v>
      </c>
      <c r="F13" s="3"/>
    </row>
    <row r="14" spans="1:7" ht="15" customHeight="1" x14ac:dyDescent="0.2">
      <c r="A14" s="2"/>
      <c r="B14" s="65" t="s">
        <v>310</v>
      </c>
      <c r="C14" s="33">
        <v>694</v>
      </c>
      <c r="D14" s="33">
        <v>575</v>
      </c>
      <c r="E14" s="33">
        <v>353</v>
      </c>
      <c r="F14" s="3"/>
    </row>
    <row r="15" spans="1:7" ht="15" customHeight="1" x14ac:dyDescent="0.2">
      <c r="A15" s="2"/>
      <c r="B15" s="65" t="s">
        <v>311</v>
      </c>
      <c r="C15" s="38">
        <v>-2143</v>
      </c>
      <c r="D15" s="38">
        <v>-515</v>
      </c>
      <c r="E15" s="38">
        <v>-715</v>
      </c>
      <c r="F15" s="3"/>
    </row>
    <row r="16" spans="1:7" ht="15" customHeight="1" x14ac:dyDescent="0.2">
      <c r="A16" s="2"/>
      <c r="B16" s="42" t="s">
        <v>312</v>
      </c>
      <c r="C16" s="33">
        <f>SUM(C12:C15)</f>
        <v>309490</v>
      </c>
      <c r="D16" s="33">
        <f>SUM(D12:D15)</f>
        <v>234395</v>
      </c>
      <c r="E16" s="33">
        <f>SUM(E12:E15)</f>
        <v>170158</v>
      </c>
      <c r="F16" s="3"/>
    </row>
    <row r="17" spans="1:6" ht="15" customHeight="1" x14ac:dyDescent="0.2">
      <c r="A17" s="2"/>
      <c r="B17" s="65" t="s">
        <v>313</v>
      </c>
      <c r="C17" s="38">
        <v>110126</v>
      </c>
      <c r="D17" s="38">
        <v>74164</v>
      </c>
      <c r="E17" s="38">
        <v>53952</v>
      </c>
      <c r="F17" s="3"/>
    </row>
    <row r="18" spans="1:6" ht="15" customHeight="1" thickBot="1" x14ac:dyDescent="0.25">
      <c r="A18" s="2"/>
      <c r="B18" s="42" t="s">
        <v>0</v>
      </c>
      <c r="C18" s="70">
        <f>C16-C17</f>
        <v>199364</v>
      </c>
      <c r="D18" s="70">
        <f>D16-D17</f>
        <v>160231</v>
      </c>
      <c r="E18" s="70">
        <f>E16-E17</f>
        <v>116206</v>
      </c>
      <c r="F18" s="3"/>
    </row>
    <row r="19" spans="1:6" ht="15" customHeight="1" thickTop="1" x14ac:dyDescent="0.2">
      <c r="A19" s="2"/>
      <c r="B19" s="65" t="s">
        <v>314</v>
      </c>
      <c r="C19" s="128"/>
      <c r="D19" s="128"/>
      <c r="E19" s="128"/>
      <c r="F19" s="3"/>
    </row>
    <row r="20" spans="1:6" ht="15" customHeight="1" thickBot="1" x14ac:dyDescent="0.25">
      <c r="A20" s="2"/>
      <c r="B20" s="42" t="s">
        <v>315</v>
      </c>
      <c r="C20" s="74">
        <v>1.2</v>
      </c>
      <c r="D20" s="74">
        <v>0.97</v>
      </c>
      <c r="E20" s="74">
        <v>0.71</v>
      </c>
      <c r="F20" s="3"/>
    </row>
    <row r="21" spans="1:6" ht="15" customHeight="1" thickTop="1" thickBot="1" x14ac:dyDescent="0.25">
      <c r="A21" s="2"/>
      <c r="B21" s="42" t="s">
        <v>316</v>
      </c>
      <c r="C21" s="74">
        <v>1.17</v>
      </c>
      <c r="D21" s="74">
        <v>0.94</v>
      </c>
      <c r="E21" s="74">
        <v>0.69</v>
      </c>
      <c r="F21" s="3"/>
    </row>
    <row r="22" spans="1:6" ht="15" customHeight="1" thickTop="1" x14ac:dyDescent="0.2">
      <c r="A22" s="2"/>
      <c r="B22" s="65" t="s">
        <v>317</v>
      </c>
      <c r="C22" s="127"/>
      <c r="D22" s="127"/>
      <c r="E22" s="127"/>
      <c r="F22" s="3"/>
    </row>
    <row r="23" spans="1:6" ht="15" customHeight="1" thickBot="1" x14ac:dyDescent="0.25">
      <c r="A23" s="2"/>
      <c r="B23" s="42" t="s">
        <v>315</v>
      </c>
      <c r="C23" s="75">
        <v>166793062</v>
      </c>
      <c r="D23" s="75">
        <v>165305207</v>
      </c>
      <c r="E23" s="75">
        <v>164679786</v>
      </c>
      <c r="F23" s="3"/>
    </row>
    <row r="24" spans="1:6" ht="15" customHeight="1" thickTop="1" thickBot="1" x14ac:dyDescent="0.25">
      <c r="A24" s="2"/>
      <c r="B24" s="42" t="s">
        <v>316</v>
      </c>
      <c r="C24" s="75">
        <v>170860605</v>
      </c>
      <c r="D24" s="75">
        <v>169640585</v>
      </c>
      <c r="E24" s="75">
        <v>168652005</v>
      </c>
      <c r="F24" s="3"/>
    </row>
    <row r="25" spans="1:6" ht="15" customHeight="1" thickTop="1" x14ac:dyDescent="0.2">
      <c r="A25" s="2"/>
      <c r="B25" s="36"/>
      <c r="C25" s="3"/>
      <c r="D25" s="3"/>
      <c r="E25" s="3"/>
      <c r="F25" s="3"/>
    </row>
    <row r="26" spans="1:6" x14ac:dyDescent="0.2">
      <c r="B26" s="76"/>
    </row>
    <row r="27" spans="1:6" x14ac:dyDescent="0.2">
      <c r="B27" s="76"/>
    </row>
    <row r="28" spans="1:6" x14ac:dyDescent="0.2">
      <c r="B28" s="76"/>
    </row>
    <row r="29" spans="1:6" x14ac:dyDescent="0.2">
      <c r="B29" s="76"/>
    </row>
    <row r="30" spans="1:6" x14ac:dyDescent="0.2">
      <c r="B30" s="76"/>
    </row>
    <row r="31" spans="1:6" x14ac:dyDescent="0.2">
      <c r="B31" s="76"/>
    </row>
    <row r="32" spans="1:6" x14ac:dyDescent="0.2">
      <c r="B32" s="76"/>
    </row>
    <row r="33" spans="2:2" x14ac:dyDescent="0.2">
      <c r="B33" s="76"/>
    </row>
    <row r="34" spans="2:2" x14ac:dyDescent="0.2">
      <c r="B34" s="76"/>
    </row>
    <row r="35" spans="2:2" x14ac:dyDescent="0.2">
      <c r="B35" s="76"/>
    </row>
    <row r="36" spans="2:2" x14ac:dyDescent="0.2">
      <c r="B36" s="76"/>
    </row>
    <row r="37" spans="2:2" x14ac:dyDescent="0.2">
      <c r="B37" s="76"/>
    </row>
    <row r="38" spans="2:2" x14ac:dyDescent="0.2">
      <c r="B38" s="76"/>
    </row>
    <row r="39" spans="2:2" x14ac:dyDescent="0.2">
      <c r="B39" s="76"/>
    </row>
    <row r="40" spans="2:2" x14ac:dyDescent="0.2">
      <c r="B40" s="76"/>
    </row>
    <row r="41" spans="2:2" x14ac:dyDescent="0.2">
      <c r="B41" s="76"/>
    </row>
    <row r="42" spans="2:2" x14ac:dyDescent="0.2">
      <c r="B42" s="76"/>
    </row>
    <row r="43" spans="2:2" x14ac:dyDescent="0.2">
      <c r="B43" s="76"/>
    </row>
    <row r="44" spans="2:2" x14ac:dyDescent="0.2">
      <c r="B44" s="76"/>
    </row>
    <row r="45" spans="2:2" x14ac:dyDescent="0.2">
      <c r="B45" s="76"/>
    </row>
    <row r="46" spans="2:2" x14ac:dyDescent="0.2">
      <c r="B46" s="76"/>
    </row>
    <row r="47" spans="2:2" x14ac:dyDescent="0.2">
      <c r="B47" s="76"/>
    </row>
    <row r="48" spans="2:2" x14ac:dyDescent="0.2">
      <c r="B48" s="76"/>
    </row>
    <row r="49" spans="2:2" x14ac:dyDescent="0.2">
      <c r="B49" s="76"/>
    </row>
    <row r="50" spans="2:2" x14ac:dyDescent="0.2">
      <c r="B50" s="76"/>
    </row>
    <row r="51" spans="2:2" x14ac:dyDescent="0.2">
      <c r="B51" s="76"/>
    </row>
    <row r="52" spans="2:2" x14ac:dyDescent="0.2">
      <c r="B52" s="76"/>
    </row>
    <row r="53" spans="2:2" x14ac:dyDescent="0.2">
      <c r="B53" s="76"/>
    </row>
    <row r="54" spans="2:2" x14ac:dyDescent="0.2">
      <c r="B54" s="76"/>
    </row>
    <row r="55" spans="2:2" x14ac:dyDescent="0.2">
      <c r="B55" s="76"/>
    </row>
    <row r="56" spans="2:2" x14ac:dyDescent="0.2">
      <c r="B56" s="76"/>
    </row>
    <row r="57" spans="2:2" x14ac:dyDescent="0.2">
      <c r="B57" s="76"/>
    </row>
    <row r="58" spans="2:2" x14ac:dyDescent="0.2">
      <c r="B58" s="76"/>
    </row>
    <row r="59" spans="2:2" x14ac:dyDescent="0.2">
      <c r="B59" s="76"/>
    </row>
    <row r="60" spans="2:2" x14ac:dyDescent="0.2">
      <c r="B60" s="76"/>
    </row>
    <row r="61" spans="2:2" x14ac:dyDescent="0.2">
      <c r="B61" s="76"/>
    </row>
    <row r="62" spans="2:2" x14ac:dyDescent="0.2">
      <c r="B62" s="76"/>
    </row>
    <row r="63" spans="2:2" x14ac:dyDescent="0.2">
      <c r="B63" s="76"/>
    </row>
    <row r="64" spans="2:2" x14ac:dyDescent="0.2">
      <c r="B64" s="76"/>
    </row>
    <row r="65" spans="2:2" x14ac:dyDescent="0.2">
      <c r="B65" s="76"/>
    </row>
    <row r="66" spans="2:2" x14ac:dyDescent="0.2">
      <c r="B66" s="76"/>
    </row>
    <row r="67" spans="2:2" x14ac:dyDescent="0.2">
      <c r="B67" s="76"/>
    </row>
    <row r="68" spans="2:2" x14ac:dyDescent="0.2">
      <c r="B68" s="76"/>
    </row>
    <row r="69" spans="2:2" x14ac:dyDescent="0.2">
      <c r="B69" s="76"/>
    </row>
    <row r="70" spans="2:2" x14ac:dyDescent="0.2">
      <c r="B70" s="76"/>
    </row>
    <row r="71" spans="2:2" x14ac:dyDescent="0.2">
      <c r="B71" s="76"/>
    </row>
    <row r="72" spans="2:2" x14ac:dyDescent="0.2">
      <c r="B72" s="76"/>
    </row>
    <row r="73" spans="2:2" x14ac:dyDescent="0.2">
      <c r="B73" s="76"/>
    </row>
    <row r="74" spans="2:2" x14ac:dyDescent="0.2">
      <c r="B74" s="76"/>
    </row>
    <row r="75" spans="2:2" x14ac:dyDescent="0.2">
      <c r="B75" s="76"/>
    </row>
    <row r="76" spans="2:2" x14ac:dyDescent="0.2">
      <c r="B76" s="76"/>
    </row>
    <row r="77" spans="2:2" x14ac:dyDescent="0.2">
      <c r="B77" s="76"/>
    </row>
    <row r="78" spans="2:2" x14ac:dyDescent="0.2">
      <c r="B78" s="76"/>
    </row>
    <row r="79" spans="2:2" x14ac:dyDescent="0.2">
      <c r="B79" s="76"/>
    </row>
    <row r="80" spans="2:2" x14ac:dyDescent="0.2">
      <c r="B80" s="76"/>
    </row>
    <row r="81" spans="2:2" x14ac:dyDescent="0.2">
      <c r="B81" s="76"/>
    </row>
    <row r="82" spans="2:2" x14ac:dyDescent="0.2">
      <c r="B82" s="76"/>
    </row>
    <row r="83" spans="2:2" x14ac:dyDescent="0.2">
      <c r="B83" s="76"/>
    </row>
    <row r="84" spans="2:2" x14ac:dyDescent="0.2">
      <c r="B84" s="76"/>
    </row>
    <row r="85" spans="2:2" x14ac:dyDescent="0.2">
      <c r="B85" s="76"/>
    </row>
    <row r="86" spans="2:2" x14ac:dyDescent="0.2">
      <c r="B86" s="76"/>
    </row>
    <row r="87" spans="2:2" x14ac:dyDescent="0.2">
      <c r="B87" s="76"/>
    </row>
    <row r="88" spans="2:2" x14ac:dyDescent="0.2">
      <c r="B88" s="76"/>
    </row>
    <row r="89" spans="2:2" x14ac:dyDescent="0.2">
      <c r="B89" s="76"/>
    </row>
    <row r="90" spans="2:2" x14ac:dyDescent="0.2">
      <c r="B90" s="76"/>
    </row>
    <row r="91" spans="2:2" x14ac:dyDescent="0.2">
      <c r="B91" s="76"/>
    </row>
    <row r="92" spans="2:2" x14ac:dyDescent="0.2">
      <c r="B92" s="76"/>
    </row>
    <row r="93" spans="2:2" x14ac:dyDescent="0.2">
      <c r="B93" s="76"/>
    </row>
    <row r="94" spans="2:2" x14ac:dyDescent="0.2">
      <c r="B94" s="76"/>
    </row>
    <row r="95" spans="2:2" x14ac:dyDescent="0.2">
      <c r="B95" s="76"/>
    </row>
    <row r="96" spans="2:2" x14ac:dyDescent="0.2">
      <c r="B96" s="76"/>
    </row>
    <row r="97" spans="2:2" x14ac:dyDescent="0.2">
      <c r="B97" s="76"/>
    </row>
    <row r="98" spans="2:2" x14ac:dyDescent="0.2">
      <c r="B98" s="76"/>
    </row>
    <row r="99" spans="2:2" x14ac:dyDescent="0.2">
      <c r="B99" s="76"/>
    </row>
    <row r="100" spans="2:2" x14ac:dyDescent="0.2">
      <c r="B100" s="76"/>
    </row>
    <row r="101" spans="2:2" x14ac:dyDescent="0.2">
      <c r="B101" s="76"/>
    </row>
    <row r="102" spans="2:2" x14ac:dyDescent="0.2">
      <c r="B102" s="76"/>
    </row>
    <row r="103" spans="2:2" x14ac:dyDescent="0.2">
      <c r="B103" s="76"/>
    </row>
    <row r="104" spans="2:2" x14ac:dyDescent="0.2">
      <c r="B104" s="76"/>
    </row>
    <row r="105" spans="2:2" x14ac:dyDescent="0.2">
      <c r="B105" s="76"/>
    </row>
    <row r="106" spans="2:2" x14ac:dyDescent="0.2">
      <c r="B106" s="76"/>
    </row>
    <row r="107" spans="2:2" x14ac:dyDescent="0.2">
      <c r="B107" s="76"/>
    </row>
    <row r="108" spans="2:2" x14ac:dyDescent="0.2">
      <c r="B108" s="76"/>
    </row>
    <row r="109" spans="2:2" x14ac:dyDescent="0.2">
      <c r="B109" s="76"/>
    </row>
    <row r="110" spans="2:2" x14ac:dyDescent="0.2">
      <c r="B110" s="76"/>
    </row>
    <row r="111" spans="2:2" x14ac:dyDescent="0.2">
      <c r="B111" s="76"/>
    </row>
    <row r="112" spans="2:2" x14ac:dyDescent="0.2">
      <c r="B112" s="76"/>
    </row>
    <row r="113" spans="2:2" x14ac:dyDescent="0.2">
      <c r="B113" s="76"/>
    </row>
    <row r="114" spans="2:2" x14ac:dyDescent="0.2">
      <c r="B114" s="76"/>
    </row>
    <row r="115" spans="2:2" x14ac:dyDescent="0.2">
      <c r="B115" s="76"/>
    </row>
    <row r="116" spans="2:2" x14ac:dyDescent="0.2">
      <c r="B116" s="76"/>
    </row>
    <row r="117" spans="2:2" x14ac:dyDescent="0.2">
      <c r="B117" s="76"/>
    </row>
    <row r="118" spans="2:2" x14ac:dyDescent="0.2">
      <c r="B118" s="76"/>
    </row>
    <row r="119" spans="2:2" x14ac:dyDescent="0.2">
      <c r="B119" s="76"/>
    </row>
    <row r="120" spans="2:2" x14ac:dyDescent="0.2">
      <c r="B120" s="76"/>
    </row>
    <row r="121" spans="2:2" x14ac:dyDescent="0.2">
      <c r="B121" s="76"/>
    </row>
    <row r="122" spans="2:2" x14ac:dyDescent="0.2">
      <c r="B122" s="76"/>
    </row>
    <row r="123" spans="2:2" x14ac:dyDescent="0.2">
      <c r="B123" s="76"/>
    </row>
    <row r="124" spans="2:2" x14ac:dyDescent="0.2">
      <c r="B124" s="76"/>
    </row>
    <row r="125" spans="2:2" x14ac:dyDescent="0.2">
      <c r="B125" s="76"/>
    </row>
    <row r="126" spans="2:2" x14ac:dyDescent="0.2">
      <c r="B126" s="76"/>
    </row>
    <row r="127" spans="2:2" x14ac:dyDescent="0.2">
      <c r="B127" s="76"/>
    </row>
    <row r="128" spans="2:2" x14ac:dyDescent="0.2">
      <c r="B128" s="76"/>
    </row>
    <row r="129" spans="2:2" x14ac:dyDescent="0.2">
      <c r="B129" s="76"/>
    </row>
    <row r="130" spans="2:2" x14ac:dyDescent="0.2">
      <c r="B130" s="76"/>
    </row>
    <row r="131" spans="2:2" x14ac:dyDescent="0.2">
      <c r="B131" s="76"/>
    </row>
    <row r="132" spans="2:2" x14ac:dyDescent="0.2">
      <c r="B132" s="76"/>
    </row>
    <row r="133" spans="2:2" x14ac:dyDescent="0.2">
      <c r="B133" s="76"/>
    </row>
    <row r="134" spans="2:2" x14ac:dyDescent="0.2">
      <c r="B134" s="76"/>
    </row>
    <row r="135" spans="2:2" x14ac:dyDescent="0.2">
      <c r="B135" s="76"/>
    </row>
    <row r="136" spans="2:2" x14ac:dyDescent="0.2">
      <c r="B136" s="76"/>
    </row>
    <row r="137" spans="2:2" x14ac:dyDescent="0.2">
      <c r="B137" s="76"/>
    </row>
    <row r="138" spans="2:2" x14ac:dyDescent="0.2">
      <c r="B138" s="76"/>
    </row>
    <row r="139" spans="2:2" x14ac:dyDescent="0.2">
      <c r="B139" s="76"/>
    </row>
    <row r="140" spans="2:2" x14ac:dyDescent="0.2">
      <c r="B140" s="76"/>
    </row>
    <row r="141" spans="2:2" x14ac:dyDescent="0.2">
      <c r="B141" s="76"/>
    </row>
    <row r="142" spans="2:2" x14ac:dyDescent="0.2">
      <c r="B142" s="76"/>
    </row>
    <row r="143" spans="2:2" x14ac:dyDescent="0.2">
      <c r="B143" s="76"/>
    </row>
    <row r="144" spans="2:2" x14ac:dyDescent="0.2">
      <c r="B144" s="76"/>
    </row>
    <row r="145" spans="2:2" x14ac:dyDescent="0.2">
      <c r="B145" s="76"/>
    </row>
    <row r="146" spans="2:2" x14ac:dyDescent="0.2">
      <c r="B146" s="76"/>
    </row>
    <row r="147" spans="2:2" x14ac:dyDescent="0.2">
      <c r="B147" s="76"/>
    </row>
    <row r="148" spans="2:2" x14ac:dyDescent="0.2">
      <c r="B148" s="76"/>
    </row>
    <row r="149" spans="2:2" x14ac:dyDescent="0.2">
      <c r="B149" s="76"/>
    </row>
    <row r="150" spans="2:2" x14ac:dyDescent="0.2">
      <c r="B150" s="76"/>
    </row>
    <row r="151" spans="2:2" x14ac:dyDescent="0.2">
      <c r="B151" s="76"/>
    </row>
    <row r="152" spans="2:2" x14ac:dyDescent="0.2">
      <c r="B152" s="76"/>
    </row>
    <row r="153" spans="2:2" x14ac:dyDescent="0.2">
      <c r="B153" s="76"/>
    </row>
    <row r="154" spans="2:2" x14ac:dyDescent="0.2">
      <c r="B154" s="76"/>
    </row>
    <row r="155" spans="2:2" x14ac:dyDescent="0.2">
      <c r="B155" s="76"/>
    </row>
    <row r="156" spans="2:2" x14ac:dyDescent="0.2">
      <c r="B156" s="76"/>
    </row>
    <row r="157" spans="2:2" x14ac:dyDescent="0.2">
      <c r="B157" s="76"/>
    </row>
    <row r="158" spans="2:2" x14ac:dyDescent="0.2">
      <c r="B158" s="76"/>
    </row>
    <row r="159" spans="2:2" x14ac:dyDescent="0.2">
      <c r="B159" s="76"/>
    </row>
    <row r="160" spans="2:2" x14ac:dyDescent="0.2">
      <c r="B160" s="76"/>
    </row>
    <row r="161" spans="2:2" x14ac:dyDescent="0.2">
      <c r="B161" s="76"/>
    </row>
    <row r="162" spans="2:2" x14ac:dyDescent="0.2">
      <c r="B162" s="76"/>
    </row>
    <row r="163" spans="2:2" x14ac:dyDescent="0.2">
      <c r="B163" s="76"/>
    </row>
    <row r="164" spans="2:2" x14ac:dyDescent="0.2">
      <c r="B164" s="76"/>
    </row>
    <row r="165" spans="2:2" x14ac:dyDescent="0.2">
      <c r="B165" s="76"/>
    </row>
    <row r="166" spans="2:2" x14ac:dyDescent="0.2">
      <c r="B166" s="76"/>
    </row>
    <row r="167" spans="2:2" x14ac:dyDescent="0.2">
      <c r="B167" s="76"/>
    </row>
    <row r="168" spans="2:2" x14ac:dyDescent="0.2">
      <c r="B168" s="76"/>
    </row>
    <row r="169" spans="2:2" x14ac:dyDescent="0.2">
      <c r="B169" s="76"/>
    </row>
    <row r="170" spans="2:2" x14ac:dyDescent="0.2">
      <c r="B170" s="76"/>
    </row>
    <row r="171" spans="2:2" x14ac:dyDescent="0.2">
      <c r="B171" s="76"/>
    </row>
    <row r="172" spans="2:2" x14ac:dyDescent="0.2">
      <c r="B172" s="76"/>
    </row>
    <row r="173" spans="2:2" x14ac:dyDescent="0.2">
      <c r="B173" s="76"/>
    </row>
    <row r="174" spans="2:2" x14ac:dyDescent="0.2">
      <c r="B174" s="76"/>
    </row>
    <row r="175" spans="2:2" x14ac:dyDescent="0.2">
      <c r="B175" s="76"/>
    </row>
    <row r="176" spans="2:2" x14ac:dyDescent="0.2">
      <c r="B176" s="76"/>
    </row>
    <row r="177" spans="2:2" x14ac:dyDescent="0.2">
      <c r="B177" s="76"/>
    </row>
    <row r="178" spans="2:2" x14ac:dyDescent="0.2">
      <c r="B178" s="76"/>
    </row>
    <row r="179" spans="2:2" x14ac:dyDescent="0.2">
      <c r="B179" s="76"/>
    </row>
    <row r="180" spans="2:2" x14ac:dyDescent="0.2">
      <c r="B180" s="76"/>
    </row>
    <row r="181" spans="2:2" x14ac:dyDescent="0.2">
      <c r="B181" s="76"/>
    </row>
    <row r="182" spans="2:2" x14ac:dyDescent="0.2">
      <c r="B182" s="76"/>
    </row>
    <row r="183" spans="2:2" x14ac:dyDescent="0.2">
      <c r="B183" s="76"/>
    </row>
    <row r="184" spans="2:2" x14ac:dyDescent="0.2">
      <c r="B184" s="76"/>
    </row>
    <row r="185" spans="2:2" x14ac:dyDescent="0.2">
      <c r="B185" s="76"/>
    </row>
    <row r="186" spans="2:2" x14ac:dyDescent="0.2">
      <c r="B186" s="76"/>
    </row>
    <row r="187" spans="2:2" x14ac:dyDescent="0.2">
      <c r="B187" s="76"/>
    </row>
    <row r="188" spans="2:2" x14ac:dyDescent="0.2">
      <c r="B188" s="76"/>
    </row>
    <row r="189" spans="2:2" x14ac:dyDescent="0.2">
      <c r="B189" s="76"/>
    </row>
    <row r="190" spans="2:2" x14ac:dyDescent="0.2">
      <c r="B190" s="76"/>
    </row>
    <row r="191" spans="2:2" x14ac:dyDescent="0.2">
      <c r="B191" s="76"/>
    </row>
    <row r="192" spans="2:2" x14ac:dyDescent="0.2">
      <c r="B192" s="76"/>
    </row>
    <row r="193" spans="2:2" x14ac:dyDescent="0.2">
      <c r="B193" s="76"/>
    </row>
    <row r="194" spans="2:2" x14ac:dyDescent="0.2">
      <c r="B194" s="76"/>
    </row>
    <row r="195" spans="2:2" x14ac:dyDescent="0.2">
      <c r="B195" s="76"/>
    </row>
    <row r="196" spans="2:2" x14ac:dyDescent="0.2">
      <c r="B196" s="76"/>
    </row>
    <row r="197" spans="2:2" x14ac:dyDescent="0.2">
      <c r="B197" s="76"/>
    </row>
    <row r="198" spans="2:2" x14ac:dyDescent="0.2">
      <c r="B198" s="76"/>
    </row>
    <row r="199" spans="2:2" x14ac:dyDescent="0.2">
      <c r="B199" s="76"/>
    </row>
    <row r="200" spans="2:2" x14ac:dyDescent="0.2">
      <c r="B200" s="76"/>
    </row>
    <row r="201" spans="2:2" x14ac:dyDescent="0.2">
      <c r="B201" s="76"/>
    </row>
    <row r="202" spans="2:2" x14ac:dyDescent="0.2">
      <c r="B202" s="76"/>
    </row>
    <row r="203" spans="2:2" x14ac:dyDescent="0.2">
      <c r="B203" s="76"/>
    </row>
    <row r="204" spans="2:2" x14ac:dyDescent="0.2">
      <c r="B204" s="76"/>
    </row>
    <row r="205" spans="2:2" x14ac:dyDescent="0.2">
      <c r="B205" s="76"/>
    </row>
    <row r="206" spans="2:2" x14ac:dyDescent="0.2">
      <c r="B206" s="76"/>
    </row>
    <row r="207" spans="2:2" x14ac:dyDescent="0.2">
      <c r="B207" s="76"/>
    </row>
    <row r="208" spans="2:2" x14ac:dyDescent="0.2">
      <c r="B208" s="76"/>
    </row>
    <row r="209" spans="2:2" x14ac:dyDescent="0.2">
      <c r="B209" s="76"/>
    </row>
    <row r="210" spans="2:2" x14ac:dyDescent="0.2">
      <c r="B210" s="76"/>
    </row>
    <row r="211" spans="2:2" x14ac:dyDescent="0.2">
      <c r="B211" s="76"/>
    </row>
    <row r="212" spans="2:2" x14ac:dyDescent="0.2">
      <c r="B212" s="76"/>
    </row>
    <row r="213" spans="2:2" x14ac:dyDescent="0.2">
      <c r="B213" s="76"/>
    </row>
    <row r="214" spans="2:2" x14ac:dyDescent="0.2">
      <c r="B214" s="76"/>
    </row>
    <row r="215" spans="2:2" x14ac:dyDescent="0.2">
      <c r="B215" s="76"/>
    </row>
    <row r="216" spans="2:2" x14ac:dyDescent="0.2">
      <c r="B216" s="76"/>
    </row>
    <row r="217" spans="2:2" x14ac:dyDescent="0.2">
      <c r="B217" s="76"/>
    </row>
    <row r="218" spans="2:2" x14ac:dyDescent="0.2">
      <c r="B218" s="76"/>
    </row>
  </sheetData>
  <sheetProtection password="C690" sheet="1" objects="1" scenarios="1" selectLockedCells="1"/>
  <mergeCells count="6">
    <mergeCell ref="A2:F2"/>
    <mergeCell ref="A1:F1"/>
    <mergeCell ref="C22:E22"/>
    <mergeCell ref="C19:E19"/>
    <mergeCell ref="C5:E5"/>
    <mergeCell ref="A3:F3"/>
  </mergeCells>
  <phoneticPr fontId="4" type="noConversion"/>
  <hyperlinks>
    <hyperlink ref="G1" location="home" display="CP1-3"/>
    <hyperlink ref="G2" location="home" display="CP1-3"/>
  </hyperlinks>
  <pageMargins left="0.75" right="0.75" top="1" bottom="1" header="0.5" footer="0.5"/>
  <pageSetup scale="98" orientation="portrait" r:id="rId1"/>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4"/>
  <sheetViews>
    <sheetView showGridLines="0" zoomScaleNormal="100" workbookViewId="0">
      <selection activeCell="K1" sqref="K1"/>
    </sheetView>
  </sheetViews>
  <sheetFormatPr defaultRowHeight="12.75" x14ac:dyDescent="0.2"/>
  <cols>
    <col min="1" max="1" width="40.85546875" customWidth="1"/>
    <col min="2" max="9" width="14.7109375" customWidth="1"/>
    <col min="10" max="10" width="2.140625" customWidth="1"/>
    <col min="11" max="11" width="7.28515625" customWidth="1"/>
  </cols>
  <sheetData>
    <row r="1" spans="1:11" ht="16.5" thickTop="1" x14ac:dyDescent="0.25">
      <c r="A1" s="102" t="s">
        <v>277</v>
      </c>
      <c r="B1" s="102"/>
      <c r="C1" s="102"/>
      <c r="D1" s="102"/>
      <c r="E1" s="102"/>
      <c r="F1" s="102"/>
      <c r="G1" s="102"/>
      <c r="H1" s="102"/>
      <c r="I1" s="102"/>
      <c r="J1" s="102"/>
      <c r="K1" s="91" t="s">
        <v>373</v>
      </c>
    </row>
    <row r="2" spans="1:11" ht="16.5" thickBot="1" x14ac:dyDescent="0.3">
      <c r="A2" s="102" t="s">
        <v>318</v>
      </c>
      <c r="B2" s="102"/>
      <c r="C2" s="102"/>
      <c r="D2" s="102"/>
      <c r="E2" s="102"/>
      <c r="F2" s="102"/>
      <c r="G2" s="102"/>
      <c r="H2" s="102"/>
      <c r="I2" s="102"/>
      <c r="J2" s="102"/>
      <c r="K2" s="89" t="s">
        <v>32</v>
      </c>
    </row>
    <row r="3" spans="1:11" ht="13.5" thickTop="1" x14ac:dyDescent="0.2">
      <c r="A3" s="123" t="s">
        <v>319</v>
      </c>
      <c r="B3" s="123"/>
      <c r="C3" s="123"/>
      <c r="D3" s="123"/>
      <c r="E3" s="123"/>
      <c r="F3" s="123"/>
      <c r="G3" s="123"/>
      <c r="H3" s="123"/>
      <c r="I3" s="123"/>
      <c r="J3" s="123"/>
    </row>
    <row r="4" spans="1:11" x14ac:dyDescent="0.2">
      <c r="A4" s="24"/>
      <c r="B4" s="24"/>
      <c r="C4" s="24"/>
      <c r="D4" s="24"/>
      <c r="E4" s="24"/>
      <c r="F4" s="24"/>
      <c r="G4" s="24"/>
      <c r="H4" s="24"/>
      <c r="I4" s="24"/>
      <c r="J4" s="24"/>
    </row>
    <row r="5" spans="1:11" x14ac:dyDescent="0.2">
      <c r="A5" s="24"/>
      <c r="B5" s="24"/>
      <c r="C5" s="24"/>
      <c r="D5" s="24"/>
      <c r="E5" s="24"/>
      <c r="F5" s="24"/>
      <c r="G5" s="24"/>
      <c r="H5" s="24" t="s">
        <v>190</v>
      </c>
      <c r="I5" s="24"/>
      <c r="J5" s="24"/>
    </row>
    <row r="6" spans="1:11" ht="15" customHeight="1" x14ac:dyDescent="0.2">
      <c r="A6" s="3"/>
      <c r="B6" s="9"/>
      <c r="C6" s="110" t="s">
        <v>320</v>
      </c>
      <c r="D6" s="110"/>
      <c r="E6" s="24" t="s">
        <v>321</v>
      </c>
      <c r="F6" s="24"/>
      <c r="G6" s="24"/>
      <c r="H6" s="24" t="s">
        <v>103</v>
      </c>
      <c r="I6" s="24"/>
      <c r="J6" s="3"/>
    </row>
    <row r="7" spans="1:11" ht="15" customHeight="1" x14ac:dyDescent="0.2">
      <c r="A7" s="3"/>
      <c r="B7" s="24" t="s">
        <v>199</v>
      </c>
      <c r="C7" s="24" t="s">
        <v>322</v>
      </c>
      <c r="D7" s="24" t="s">
        <v>323</v>
      </c>
      <c r="E7" s="24" t="s">
        <v>324</v>
      </c>
      <c r="F7" s="24" t="s">
        <v>325</v>
      </c>
      <c r="G7" s="24" t="s">
        <v>196</v>
      </c>
      <c r="H7" s="24" t="s">
        <v>199</v>
      </c>
      <c r="I7" s="24"/>
      <c r="J7" s="3"/>
    </row>
    <row r="8" spans="1:11" ht="15" customHeight="1" x14ac:dyDescent="0.2">
      <c r="A8" s="77"/>
      <c r="B8" s="14" t="s">
        <v>326</v>
      </c>
      <c r="C8" s="14" t="s">
        <v>191</v>
      </c>
      <c r="D8" s="14" t="s">
        <v>327</v>
      </c>
      <c r="E8" s="14" t="s">
        <v>203</v>
      </c>
      <c r="F8" s="14" t="s">
        <v>198</v>
      </c>
      <c r="G8" s="14" t="s">
        <v>204</v>
      </c>
      <c r="H8" s="14" t="s">
        <v>207</v>
      </c>
      <c r="I8" s="14" t="s">
        <v>328</v>
      </c>
      <c r="J8" s="3"/>
    </row>
    <row r="9" spans="1:11" ht="15" customHeight="1" x14ac:dyDescent="0.2">
      <c r="A9" s="65" t="s">
        <v>329</v>
      </c>
      <c r="B9" s="78"/>
      <c r="C9" s="33">
        <v>164831477</v>
      </c>
      <c r="D9" s="72">
        <v>16</v>
      </c>
      <c r="E9" s="72">
        <v>138050</v>
      </c>
      <c r="F9" s="72">
        <v>-3905</v>
      </c>
      <c r="G9" s="72">
        <v>426190</v>
      </c>
      <c r="H9" s="72">
        <v>528</v>
      </c>
      <c r="I9" s="72">
        <v>560880</v>
      </c>
      <c r="J9" s="3"/>
    </row>
    <row r="10" spans="1:11" ht="15" customHeight="1" x14ac:dyDescent="0.2">
      <c r="A10" s="65" t="s">
        <v>330</v>
      </c>
      <c r="B10" s="72">
        <v>116206</v>
      </c>
      <c r="C10" s="33">
        <v>0</v>
      </c>
      <c r="D10" s="33">
        <v>0</v>
      </c>
      <c r="E10" s="33">
        <v>0</v>
      </c>
      <c r="F10" s="33">
        <v>0</v>
      </c>
      <c r="G10" s="33">
        <v>116206</v>
      </c>
      <c r="H10" s="33">
        <v>0</v>
      </c>
      <c r="I10" s="33">
        <v>116206</v>
      </c>
      <c r="J10" s="3"/>
    </row>
    <row r="11" spans="1:11" ht="15" customHeight="1" x14ac:dyDescent="0.2">
      <c r="A11" s="65" t="s">
        <v>331</v>
      </c>
      <c r="B11" s="33">
        <v>3614</v>
      </c>
      <c r="C11" s="33">
        <v>0</v>
      </c>
      <c r="D11" s="33">
        <v>0</v>
      </c>
      <c r="E11" s="33">
        <v>0</v>
      </c>
      <c r="F11" s="33">
        <v>0</v>
      </c>
      <c r="G11" s="33">
        <v>0</v>
      </c>
      <c r="H11" s="33">
        <v>3614</v>
      </c>
      <c r="I11" s="33">
        <v>3614</v>
      </c>
      <c r="J11" s="3"/>
    </row>
    <row r="12" spans="1:11" ht="15" customHeight="1" x14ac:dyDescent="0.2">
      <c r="A12" s="65" t="s">
        <v>332</v>
      </c>
      <c r="B12" s="33"/>
      <c r="C12" s="33"/>
      <c r="D12" s="33"/>
      <c r="E12" s="33"/>
      <c r="F12" s="33"/>
      <c r="G12" s="33"/>
      <c r="H12" s="33"/>
      <c r="I12" s="33"/>
      <c r="J12" s="3"/>
    </row>
    <row r="13" spans="1:11" ht="15" customHeight="1" x14ac:dyDescent="0.2">
      <c r="A13" s="42" t="s">
        <v>333</v>
      </c>
      <c r="B13" s="38">
        <v>142</v>
      </c>
      <c r="C13" s="33">
        <v>0</v>
      </c>
      <c r="D13" s="33">
        <v>0</v>
      </c>
      <c r="E13" s="33">
        <v>0</v>
      </c>
      <c r="F13" s="33">
        <v>0</v>
      </c>
      <c r="G13" s="33">
        <v>0</v>
      </c>
      <c r="H13" s="33">
        <v>142</v>
      </c>
      <c r="I13" s="33">
        <v>142</v>
      </c>
      <c r="J13" s="3"/>
    </row>
    <row r="14" spans="1:11" ht="15" customHeight="1" thickBot="1" x14ac:dyDescent="0.25">
      <c r="A14" s="65" t="s">
        <v>188</v>
      </c>
      <c r="B14" s="70">
        <f>SUM(B10:B13)</f>
        <v>119962</v>
      </c>
      <c r="C14" s="33"/>
      <c r="D14" s="33"/>
      <c r="E14" s="33"/>
      <c r="F14" s="33"/>
      <c r="G14" s="33"/>
      <c r="H14" s="33"/>
      <c r="I14" s="33"/>
      <c r="J14" s="3"/>
    </row>
    <row r="15" spans="1:11" ht="15" customHeight="1" thickTop="1" x14ac:dyDescent="0.2">
      <c r="A15" s="65" t="s">
        <v>334</v>
      </c>
      <c r="B15" s="33"/>
      <c r="C15" s="33">
        <v>0</v>
      </c>
      <c r="D15" s="33">
        <v>0</v>
      </c>
      <c r="E15" s="33">
        <v>3497</v>
      </c>
      <c r="F15" s="33"/>
      <c r="G15" s="33">
        <v>0</v>
      </c>
      <c r="H15" s="33">
        <v>0</v>
      </c>
      <c r="I15" s="33">
        <v>3497</v>
      </c>
      <c r="J15" s="3"/>
    </row>
    <row r="16" spans="1:11" ht="15" customHeight="1" x14ac:dyDescent="0.2">
      <c r="A16" s="65" t="s">
        <v>335</v>
      </c>
      <c r="B16" s="33"/>
      <c r="C16" s="33">
        <v>0</v>
      </c>
      <c r="D16" s="33">
        <v>0</v>
      </c>
      <c r="E16" s="33">
        <v>-3905</v>
      </c>
      <c r="F16" s="33">
        <v>3905</v>
      </c>
      <c r="G16" s="33">
        <v>0</v>
      </c>
      <c r="H16" s="33">
        <v>0</v>
      </c>
      <c r="I16" s="33">
        <v>0</v>
      </c>
      <c r="J16" s="3"/>
    </row>
    <row r="17" spans="1:10" ht="15" customHeight="1" x14ac:dyDescent="0.2">
      <c r="A17" s="65" t="s">
        <v>336</v>
      </c>
      <c r="B17" s="33"/>
      <c r="C17" s="33">
        <v>1375986</v>
      </c>
      <c r="D17" s="33">
        <v>1</v>
      </c>
      <c r="E17" s="33">
        <v>6350</v>
      </c>
      <c r="F17" s="33">
        <v>0</v>
      </c>
      <c r="G17" s="33">
        <v>0</v>
      </c>
      <c r="H17" s="33">
        <v>0</v>
      </c>
      <c r="I17" s="33">
        <v>6351</v>
      </c>
      <c r="J17" s="3"/>
    </row>
    <row r="18" spans="1:10" ht="15" customHeight="1" x14ac:dyDescent="0.2">
      <c r="A18" s="65" t="s">
        <v>337</v>
      </c>
      <c r="B18" s="33"/>
      <c r="C18" s="33">
        <v>0</v>
      </c>
      <c r="D18" s="33"/>
      <c r="E18" s="33">
        <v>5394</v>
      </c>
      <c r="F18" s="33"/>
      <c r="G18" s="33"/>
      <c r="H18" s="33"/>
      <c r="I18" s="33">
        <v>5394</v>
      </c>
      <c r="J18" s="3"/>
    </row>
    <row r="19" spans="1:10" ht="15" customHeight="1" x14ac:dyDescent="0.2">
      <c r="A19" s="65" t="s">
        <v>338</v>
      </c>
      <c r="B19" s="33"/>
      <c r="C19" s="38">
        <v>-1220000</v>
      </c>
      <c r="D19" s="38">
        <v>0</v>
      </c>
      <c r="E19" s="38">
        <v>-20801</v>
      </c>
      <c r="F19" s="38">
        <v>0</v>
      </c>
      <c r="G19" s="38">
        <v>0</v>
      </c>
      <c r="H19" s="38">
        <v>0</v>
      </c>
      <c r="I19" s="38">
        <v>-20801</v>
      </c>
      <c r="J19" s="3"/>
    </row>
    <row r="20" spans="1:10" ht="15" customHeight="1" x14ac:dyDescent="0.2">
      <c r="A20" s="65" t="s">
        <v>339</v>
      </c>
      <c r="B20" s="33"/>
      <c r="C20" s="33">
        <f>SUM(C9:C19)</f>
        <v>164987463</v>
      </c>
      <c r="D20" s="33">
        <f>SUM(D9:D19)</f>
        <v>17</v>
      </c>
      <c r="E20" s="33">
        <v>128586</v>
      </c>
      <c r="F20" s="33">
        <f>SUM(F9:F19)</f>
        <v>0</v>
      </c>
      <c r="G20" s="33">
        <f>SUM(G9:G19)</f>
        <v>542396</v>
      </c>
      <c r="H20" s="33">
        <f>SUM(H9:H19)</f>
        <v>4284</v>
      </c>
      <c r="I20" s="33">
        <f>SUM(I9:I19)</f>
        <v>675283</v>
      </c>
      <c r="J20" s="3"/>
    </row>
    <row r="21" spans="1:10" ht="15" customHeight="1" x14ac:dyDescent="0.2">
      <c r="A21" s="65" t="s">
        <v>0</v>
      </c>
      <c r="B21" s="33">
        <v>160231</v>
      </c>
      <c r="C21" s="33">
        <v>0</v>
      </c>
      <c r="D21" s="33">
        <v>0</v>
      </c>
      <c r="E21" s="33">
        <v>0</v>
      </c>
      <c r="F21" s="33">
        <v>0</v>
      </c>
      <c r="G21" s="33">
        <v>160231</v>
      </c>
      <c r="H21" s="33">
        <v>0</v>
      </c>
      <c r="I21" s="33">
        <v>160231</v>
      </c>
      <c r="J21" s="3"/>
    </row>
    <row r="22" spans="1:10" ht="15" customHeight="1" x14ac:dyDescent="0.2">
      <c r="A22" s="65" t="s">
        <v>331</v>
      </c>
      <c r="B22" s="33">
        <v>703</v>
      </c>
      <c r="C22" s="33">
        <v>0</v>
      </c>
      <c r="D22" s="33">
        <v>0</v>
      </c>
      <c r="E22" s="33">
        <v>0</v>
      </c>
      <c r="F22" s="33">
        <v>0</v>
      </c>
      <c r="G22" s="33">
        <v>0</v>
      </c>
      <c r="H22" s="33">
        <v>703</v>
      </c>
      <c r="I22" s="33">
        <v>703</v>
      </c>
      <c r="J22" s="3"/>
    </row>
    <row r="23" spans="1:10" ht="15" customHeight="1" x14ac:dyDescent="0.2">
      <c r="A23" s="65" t="s">
        <v>340</v>
      </c>
      <c r="B23" s="33">
        <v>0</v>
      </c>
      <c r="C23" s="33"/>
      <c r="D23" s="33"/>
      <c r="E23" s="33"/>
      <c r="F23" s="33"/>
      <c r="G23" s="33">
        <v>-652</v>
      </c>
      <c r="H23" s="33"/>
      <c r="I23" s="33">
        <v>-652</v>
      </c>
      <c r="J23" s="3"/>
    </row>
    <row r="24" spans="1:10" ht="15" customHeight="1" x14ac:dyDescent="0.2">
      <c r="A24" s="65" t="s">
        <v>341</v>
      </c>
      <c r="B24" s="33"/>
      <c r="C24" s="33"/>
      <c r="D24" s="33"/>
      <c r="E24" s="33"/>
      <c r="F24" s="33"/>
      <c r="G24" s="33"/>
      <c r="H24" s="33"/>
      <c r="I24" s="33"/>
      <c r="J24" s="3"/>
    </row>
    <row r="25" spans="1:10" ht="15" customHeight="1" x14ac:dyDescent="0.2">
      <c r="A25" s="42" t="s">
        <v>333</v>
      </c>
      <c r="B25" s="38">
        <v>2248</v>
      </c>
      <c r="C25" s="33">
        <v>0</v>
      </c>
      <c r="D25" s="33">
        <v>0</v>
      </c>
      <c r="E25" s="33">
        <v>0</v>
      </c>
      <c r="F25" s="33">
        <v>0</v>
      </c>
      <c r="G25" s="33">
        <v>0</v>
      </c>
      <c r="H25" s="33">
        <v>2248</v>
      </c>
      <c r="I25" s="33">
        <v>2248</v>
      </c>
      <c r="J25" s="3"/>
    </row>
    <row r="26" spans="1:10" ht="15" customHeight="1" thickBot="1" x14ac:dyDescent="0.25">
      <c r="A26" s="65" t="s">
        <v>188</v>
      </c>
      <c r="B26" s="70">
        <f>SUM(B21:B25)</f>
        <v>163182</v>
      </c>
      <c r="C26" s="33"/>
      <c r="D26" s="33"/>
      <c r="E26" s="33"/>
      <c r="F26" s="33"/>
      <c r="G26" s="33"/>
      <c r="H26" s="33"/>
      <c r="I26" s="33"/>
      <c r="J26" s="3"/>
    </row>
    <row r="27" spans="1:10" ht="15" customHeight="1" thickTop="1" x14ac:dyDescent="0.2">
      <c r="A27" s="65" t="s">
        <v>334</v>
      </c>
      <c r="B27" s="33"/>
      <c r="C27" s="33">
        <v>0</v>
      </c>
      <c r="D27" s="33">
        <v>0</v>
      </c>
      <c r="E27" s="33">
        <v>3277</v>
      </c>
      <c r="F27" s="33">
        <v>0</v>
      </c>
      <c r="G27" s="33">
        <v>0</v>
      </c>
      <c r="H27" s="33">
        <v>0</v>
      </c>
      <c r="I27" s="33">
        <v>3277</v>
      </c>
      <c r="J27" s="3"/>
    </row>
    <row r="28" spans="1:10" ht="15" customHeight="1" x14ac:dyDescent="0.2">
      <c r="A28" s="65" t="s">
        <v>336</v>
      </c>
      <c r="B28" s="33"/>
      <c r="C28" s="33">
        <v>1117152</v>
      </c>
      <c r="D28" s="33">
        <v>0</v>
      </c>
      <c r="E28" s="33">
        <v>5000</v>
      </c>
      <c r="F28" s="33">
        <v>0</v>
      </c>
      <c r="G28" s="33">
        <v>0</v>
      </c>
      <c r="H28" s="33">
        <v>0</v>
      </c>
      <c r="I28" s="33">
        <v>5000</v>
      </c>
      <c r="J28" s="3"/>
    </row>
    <row r="29" spans="1:10" ht="15" customHeight="1" x14ac:dyDescent="0.2">
      <c r="A29" s="65" t="s">
        <v>337</v>
      </c>
      <c r="B29" s="33"/>
      <c r="C29" s="38">
        <v>0</v>
      </c>
      <c r="D29" s="38">
        <v>0</v>
      </c>
      <c r="E29" s="38">
        <v>7341</v>
      </c>
      <c r="F29" s="38">
        <v>0</v>
      </c>
      <c r="G29" s="38">
        <v>0</v>
      </c>
      <c r="H29" s="38">
        <v>0</v>
      </c>
      <c r="I29" s="38">
        <v>7341</v>
      </c>
      <c r="J29" s="3"/>
    </row>
    <row r="30" spans="1:10" ht="15" customHeight="1" x14ac:dyDescent="0.2">
      <c r="A30" s="65" t="s">
        <v>342</v>
      </c>
      <c r="B30" s="33"/>
      <c r="C30" s="33">
        <f t="shared" ref="C30:I30" si="0">SUM(C20:C29)</f>
        <v>166104615</v>
      </c>
      <c r="D30" s="33">
        <f t="shared" si="0"/>
        <v>17</v>
      </c>
      <c r="E30" s="33">
        <f t="shared" si="0"/>
        <v>144204</v>
      </c>
      <c r="F30" s="33">
        <f t="shared" si="0"/>
        <v>0</v>
      </c>
      <c r="G30" s="33">
        <f t="shared" si="0"/>
        <v>701975</v>
      </c>
      <c r="H30" s="33">
        <f t="shared" si="0"/>
        <v>7235</v>
      </c>
      <c r="I30" s="33">
        <f t="shared" si="0"/>
        <v>853431</v>
      </c>
      <c r="J30" s="3"/>
    </row>
    <row r="31" spans="1:10" ht="15" customHeight="1" x14ac:dyDescent="0.2">
      <c r="A31" s="65" t="s">
        <v>0</v>
      </c>
      <c r="B31" s="33">
        <v>199364</v>
      </c>
      <c r="C31" s="33">
        <v>0</v>
      </c>
      <c r="D31" s="33">
        <v>0</v>
      </c>
      <c r="E31" s="33">
        <v>0</v>
      </c>
      <c r="F31" s="33">
        <v>0</v>
      </c>
      <c r="G31" s="33">
        <v>199364</v>
      </c>
      <c r="H31" s="33">
        <v>0</v>
      </c>
      <c r="I31" s="33">
        <v>199364</v>
      </c>
      <c r="J31" s="3"/>
    </row>
    <row r="32" spans="1:10" ht="15" customHeight="1" x14ac:dyDescent="0.2">
      <c r="A32" s="65" t="s">
        <v>331</v>
      </c>
      <c r="B32" s="33">
        <v>-19866</v>
      </c>
      <c r="C32" s="33">
        <v>0</v>
      </c>
      <c r="D32" s="33">
        <v>0</v>
      </c>
      <c r="E32" s="33">
        <v>0</v>
      </c>
      <c r="F32" s="33">
        <v>0</v>
      </c>
      <c r="G32" s="33">
        <v>0</v>
      </c>
      <c r="H32" s="33">
        <v>-19866</v>
      </c>
      <c r="I32" s="33">
        <v>-19866</v>
      </c>
      <c r="J32" s="3"/>
    </row>
    <row r="33" spans="1:10" ht="15" customHeight="1" x14ac:dyDescent="0.2">
      <c r="A33" s="65" t="s">
        <v>332</v>
      </c>
      <c r="B33" s="33"/>
      <c r="C33" s="33"/>
      <c r="D33" s="33"/>
      <c r="E33" s="33"/>
      <c r="F33" s="33"/>
      <c r="G33" s="33"/>
      <c r="H33" s="33"/>
      <c r="I33" s="33"/>
      <c r="J33" s="3"/>
    </row>
    <row r="34" spans="1:10" ht="15" customHeight="1" x14ac:dyDescent="0.2">
      <c r="A34" s="42" t="s">
        <v>333</v>
      </c>
      <c r="B34" s="38">
        <v>-5116</v>
      </c>
      <c r="C34" s="33">
        <v>0</v>
      </c>
      <c r="D34" s="33">
        <v>0</v>
      </c>
      <c r="E34" s="33">
        <v>0</v>
      </c>
      <c r="F34" s="33">
        <v>0</v>
      </c>
      <c r="G34" s="33">
        <v>0</v>
      </c>
      <c r="H34" s="33">
        <v>-5116</v>
      </c>
      <c r="I34" s="33">
        <v>-5116</v>
      </c>
      <c r="J34" s="3"/>
    </row>
    <row r="35" spans="1:10" ht="15" customHeight="1" thickBot="1" x14ac:dyDescent="0.25">
      <c r="A35" s="65" t="s">
        <v>188</v>
      </c>
      <c r="B35" s="70">
        <f>SUM(B31:B34)</f>
        <v>174382</v>
      </c>
      <c r="C35" s="33"/>
      <c r="D35" s="33"/>
      <c r="E35" s="33"/>
      <c r="F35" s="33"/>
      <c r="G35" s="33"/>
      <c r="H35" s="33"/>
      <c r="I35" s="33"/>
      <c r="J35" s="3"/>
    </row>
    <row r="36" spans="1:10" ht="15" customHeight="1" thickTop="1" x14ac:dyDescent="0.2">
      <c r="A36" s="65" t="s">
        <v>334</v>
      </c>
      <c r="B36" s="79"/>
      <c r="C36" s="33">
        <v>0</v>
      </c>
      <c r="D36" s="33">
        <v>0</v>
      </c>
      <c r="E36" s="33">
        <v>3637</v>
      </c>
      <c r="F36" s="33">
        <v>0</v>
      </c>
      <c r="G36" s="33">
        <v>0</v>
      </c>
      <c r="H36" s="33">
        <v>0</v>
      </c>
      <c r="I36" s="33">
        <v>3637</v>
      </c>
      <c r="J36" s="3"/>
    </row>
    <row r="37" spans="1:10" ht="15" customHeight="1" x14ac:dyDescent="0.2">
      <c r="A37" s="65" t="s">
        <v>336</v>
      </c>
      <c r="B37" s="33"/>
      <c r="C37" s="33">
        <v>1607473</v>
      </c>
      <c r="D37" s="33">
        <v>0</v>
      </c>
      <c r="E37" s="33">
        <v>8891</v>
      </c>
      <c r="F37" s="33">
        <v>0</v>
      </c>
      <c r="G37" s="33">
        <v>0</v>
      </c>
      <c r="H37" s="33">
        <v>0</v>
      </c>
      <c r="I37" s="33">
        <v>8891</v>
      </c>
      <c r="J37" s="3"/>
    </row>
    <row r="38" spans="1:10" ht="15" customHeight="1" x14ac:dyDescent="0.2">
      <c r="A38" s="65" t="s">
        <v>337</v>
      </c>
      <c r="B38" s="33"/>
      <c r="C38" s="38">
        <v>0</v>
      </c>
      <c r="D38" s="38">
        <v>0</v>
      </c>
      <c r="E38" s="38">
        <v>13434</v>
      </c>
      <c r="F38" s="38">
        <v>0</v>
      </c>
      <c r="G38" s="38">
        <v>0</v>
      </c>
      <c r="H38" s="38">
        <v>0</v>
      </c>
      <c r="I38" s="38">
        <v>13434</v>
      </c>
      <c r="J38" s="3"/>
    </row>
    <row r="39" spans="1:10" ht="15" customHeight="1" thickBot="1" x14ac:dyDescent="0.25">
      <c r="A39" s="65" t="s">
        <v>343</v>
      </c>
      <c r="B39" s="33"/>
      <c r="C39" s="80">
        <f t="shared" ref="C39:I39" si="1">SUM(C30:C38)</f>
        <v>167712088</v>
      </c>
      <c r="D39" s="70">
        <f t="shared" si="1"/>
        <v>17</v>
      </c>
      <c r="E39" s="70">
        <f t="shared" si="1"/>
        <v>170166</v>
      </c>
      <c r="F39" s="70">
        <f t="shared" si="1"/>
        <v>0</v>
      </c>
      <c r="G39" s="70">
        <f t="shared" si="1"/>
        <v>901339</v>
      </c>
      <c r="H39" s="70">
        <f t="shared" si="1"/>
        <v>-17747</v>
      </c>
      <c r="I39" s="70">
        <f t="shared" si="1"/>
        <v>1053775</v>
      </c>
      <c r="J39" s="3"/>
    </row>
    <row r="40" spans="1:10" ht="15" customHeight="1" thickTop="1" x14ac:dyDescent="0.2">
      <c r="A40" s="32"/>
      <c r="B40" s="33"/>
      <c r="C40" s="33"/>
      <c r="D40" s="33"/>
      <c r="E40" s="33"/>
      <c r="F40" s="33"/>
      <c r="G40" s="33"/>
      <c r="H40" s="33"/>
      <c r="I40" s="33"/>
      <c r="J40" s="3"/>
    </row>
    <row r="41" spans="1:10" x14ac:dyDescent="0.2">
      <c r="A41" s="76"/>
      <c r="B41" s="76"/>
      <c r="C41" s="76"/>
      <c r="D41" s="76"/>
      <c r="E41" s="76"/>
      <c r="F41" s="76"/>
      <c r="G41" s="76"/>
      <c r="H41" s="76"/>
      <c r="I41" s="76"/>
    </row>
    <row r="42" spans="1:10" x14ac:dyDescent="0.2">
      <c r="A42" s="76"/>
      <c r="B42" s="76"/>
      <c r="C42" s="76"/>
      <c r="D42" s="76"/>
      <c r="E42" s="76"/>
      <c r="F42" s="76"/>
      <c r="G42" s="76"/>
      <c r="H42" s="76"/>
      <c r="I42" s="76"/>
    </row>
    <row r="43" spans="1:10" x14ac:dyDescent="0.2">
      <c r="A43" s="76"/>
      <c r="B43" s="76"/>
      <c r="C43" s="76"/>
      <c r="D43" s="76"/>
      <c r="E43" s="76"/>
      <c r="F43" s="76"/>
      <c r="G43" s="76"/>
      <c r="H43" s="76"/>
      <c r="I43" s="76"/>
    </row>
    <row r="44" spans="1:10" x14ac:dyDescent="0.2">
      <c r="A44" s="76"/>
      <c r="B44" s="76"/>
      <c r="C44" s="76"/>
      <c r="D44" s="76"/>
      <c r="E44" s="76"/>
      <c r="F44" s="76"/>
      <c r="G44" s="76"/>
      <c r="H44" s="76"/>
      <c r="I44" s="76"/>
    </row>
    <row r="45" spans="1:10" x14ac:dyDescent="0.2">
      <c r="A45" s="76"/>
      <c r="B45" s="76"/>
      <c r="C45" s="76"/>
      <c r="D45" s="76"/>
      <c r="E45" s="76"/>
      <c r="F45" s="76"/>
      <c r="G45" s="76"/>
      <c r="H45" s="76"/>
      <c r="I45" s="76"/>
    </row>
    <row r="46" spans="1:10" x14ac:dyDescent="0.2">
      <c r="A46" s="76"/>
      <c r="B46" s="76"/>
      <c r="C46" s="76"/>
      <c r="D46" s="76"/>
      <c r="E46" s="76"/>
      <c r="F46" s="76"/>
      <c r="G46" s="76"/>
      <c r="H46" s="76"/>
      <c r="I46" s="76"/>
    </row>
    <row r="47" spans="1:10" x14ac:dyDescent="0.2">
      <c r="A47" s="76"/>
      <c r="B47" s="76"/>
      <c r="C47" s="76"/>
      <c r="D47" s="76"/>
      <c r="E47" s="76"/>
      <c r="F47" s="76"/>
      <c r="G47" s="76"/>
      <c r="H47" s="76"/>
      <c r="I47" s="76"/>
    </row>
    <row r="48" spans="1:10" x14ac:dyDescent="0.2">
      <c r="A48" s="76"/>
      <c r="B48" s="76"/>
      <c r="C48" s="76"/>
      <c r="D48" s="76"/>
      <c r="E48" s="76"/>
      <c r="F48" s="76"/>
      <c r="G48" s="76"/>
      <c r="H48" s="76"/>
      <c r="I48" s="76"/>
    </row>
    <row r="49" spans="1:9" x14ac:dyDescent="0.2">
      <c r="A49" s="76"/>
      <c r="B49" s="76"/>
      <c r="C49" s="76"/>
      <c r="D49" s="76"/>
      <c r="E49" s="76"/>
      <c r="F49" s="76"/>
      <c r="G49" s="76"/>
      <c r="H49" s="76"/>
      <c r="I49" s="76"/>
    </row>
    <row r="50" spans="1:9" x14ac:dyDescent="0.2">
      <c r="A50" s="76"/>
      <c r="B50" s="76"/>
      <c r="C50" s="76"/>
      <c r="D50" s="76"/>
      <c r="E50" s="76"/>
      <c r="F50" s="76"/>
      <c r="G50" s="76"/>
      <c r="H50" s="76"/>
      <c r="I50" s="76"/>
    </row>
    <row r="51" spans="1:9" x14ac:dyDescent="0.2">
      <c r="A51" s="76"/>
      <c r="B51" s="76"/>
      <c r="C51" s="76"/>
      <c r="D51" s="76"/>
      <c r="E51" s="76"/>
      <c r="F51" s="76"/>
      <c r="G51" s="76"/>
      <c r="H51" s="76"/>
      <c r="I51" s="76"/>
    </row>
    <row r="52" spans="1:9" x14ac:dyDescent="0.2">
      <c r="A52" s="76"/>
      <c r="B52" s="76"/>
      <c r="C52" s="76"/>
      <c r="D52" s="76"/>
      <c r="E52" s="76"/>
      <c r="F52" s="76"/>
      <c r="G52" s="76"/>
      <c r="H52" s="76"/>
      <c r="I52" s="76"/>
    </row>
    <row r="53" spans="1:9" x14ac:dyDescent="0.2">
      <c r="A53" s="76"/>
      <c r="B53" s="76"/>
      <c r="C53" s="76"/>
      <c r="D53" s="76"/>
      <c r="E53" s="76"/>
      <c r="F53" s="76"/>
      <c r="G53" s="76"/>
      <c r="H53" s="76"/>
      <c r="I53" s="76"/>
    </row>
    <row r="54" spans="1:9" x14ac:dyDescent="0.2">
      <c r="A54" s="76"/>
      <c r="B54" s="76"/>
      <c r="C54" s="76"/>
      <c r="D54" s="76"/>
      <c r="E54" s="76"/>
      <c r="F54" s="76"/>
      <c r="G54" s="76"/>
      <c r="H54" s="76"/>
      <c r="I54" s="76"/>
    </row>
    <row r="55" spans="1:9" x14ac:dyDescent="0.2">
      <c r="A55" s="76"/>
      <c r="B55" s="76"/>
      <c r="C55" s="76"/>
      <c r="D55" s="76"/>
      <c r="E55" s="76"/>
      <c r="F55" s="76"/>
      <c r="G55" s="76"/>
      <c r="H55" s="76"/>
      <c r="I55" s="76"/>
    </row>
    <row r="56" spans="1:9" x14ac:dyDescent="0.2">
      <c r="A56" s="76"/>
      <c r="B56" s="76"/>
      <c r="C56" s="76"/>
      <c r="D56" s="76"/>
      <c r="E56" s="76"/>
      <c r="F56" s="76"/>
      <c r="G56" s="76"/>
      <c r="H56" s="76"/>
      <c r="I56" s="76"/>
    </row>
    <row r="57" spans="1:9" x14ac:dyDescent="0.2">
      <c r="A57" s="76"/>
      <c r="B57" s="76"/>
      <c r="C57" s="76"/>
      <c r="D57" s="76"/>
      <c r="E57" s="76"/>
      <c r="F57" s="76"/>
      <c r="G57" s="76"/>
      <c r="H57" s="76"/>
      <c r="I57" s="76"/>
    </row>
    <row r="58" spans="1:9" x14ac:dyDescent="0.2">
      <c r="A58" s="76"/>
      <c r="B58" s="76"/>
      <c r="C58" s="76"/>
      <c r="D58" s="76"/>
      <c r="E58" s="76"/>
      <c r="F58" s="76"/>
      <c r="G58" s="76"/>
      <c r="H58" s="76"/>
      <c r="I58" s="76"/>
    </row>
    <row r="59" spans="1:9" x14ac:dyDescent="0.2">
      <c r="A59" s="76"/>
      <c r="B59" s="76"/>
      <c r="C59" s="76"/>
      <c r="D59" s="76"/>
      <c r="E59" s="76"/>
      <c r="F59" s="76"/>
      <c r="G59" s="76"/>
      <c r="H59" s="76"/>
      <c r="I59" s="76"/>
    </row>
    <row r="60" spans="1:9" x14ac:dyDescent="0.2">
      <c r="A60" s="76"/>
      <c r="B60" s="76"/>
      <c r="C60" s="76"/>
      <c r="D60" s="76"/>
      <c r="E60" s="76"/>
      <c r="F60" s="76"/>
      <c r="G60" s="76"/>
      <c r="H60" s="76"/>
      <c r="I60" s="76"/>
    </row>
    <row r="61" spans="1:9" x14ac:dyDescent="0.2">
      <c r="A61" s="76"/>
      <c r="B61" s="76"/>
      <c r="C61" s="76"/>
      <c r="D61" s="76"/>
      <c r="E61" s="76"/>
      <c r="F61" s="76"/>
      <c r="G61" s="76"/>
      <c r="H61" s="76"/>
      <c r="I61" s="76"/>
    </row>
    <row r="62" spans="1:9" x14ac:dyDescent="0.2">
      <c r="A62" s="76"/>
      <c r="B62" s="76"/>
      <c r="C62" s="76"/>
      <c r="D62" s="76"/>
      <c r="E62" s="76"/>
      <c r="F62" s="76"/>
      <c r="G62" s="76"/>
      <c r="H62" s="76"/>
      <c r="I62" s="76"/>
    </row>
    <row r="63" spans="1:9" x14ac:dyDescent="0.2">
      <c r="A63" s="76"/>
      <c r="B63" s="76"/>
      <c r="C63" s="76"/>
      <c r="D63" s="76"/>
      <c r="E63" s="76"/>
      <c r="F63" s="76"/>
      <c r="G63" s="76"/>
      <c r="H63" s="76"/>
      <c r="I63" s="76"/>
    </row>
    <row r="64" spans="1:9" x14ac:dyDescent="0.2">
      <c r="A64" s="76"/>
      <c r="B64" s="76"/>
      <c r="C64" s="76"/>
      <c r="D64" s="76"/>
      <c r="E64" s="76"/>
      <c r="F64" s="76"/>
      <c r="G64" s="76"/>
      <c r="H64" s="76"/>
      <c r="I64" s="76"/>
    </row>
    <row r="65" spans="1:9" x14ac:dyDescent="0.2">
      <c r="A65" s="76"/>
      <c r="B65" s="76"/>
      <c r="C65" s="76"/>
      <c r="D65" s="76"/>
      <c r="E65" s="76"/>
      <c r="F65" s="76"/>
      <c r="G65" s="76"/>
      <c r="H65" s="76"/>
      <c r="I65" s="76"/>
    </row>
    <row r="66" spans="1:9" x14ac:dyDescent="0.2">
      <c r="A66" s="76"/>
      <c r="B66" s="76"/>
      <c r="C66" s="76"/>
      <c r="D66" s="76"/>
      <c r="E66" s="76"/>
      <c r="F66" s="76"/>
      <c r="G66" s="76"/>
      <c r="H66" s="76"/>
      <c r="I66" s="76"/>
    </row>
    <row r="67" spans="1:9" x14ac:dyDescent="0.2">
      <c r="A67" s="76"/>
      <c r="B67" s="76"/>
      <c r="C67" s="76"/>
      <c r="D67" s="76"/>
      <c r="E67" s="76"/>
      <c r="F67" s="76"/>
      <c r="G67" s="76"/>
      <c r="H67" s="76"/>
      <c r="I67" s="76"/>
    </row>
    <row r="68" spans="1:9" x14ac:dyDescent="0.2">
      <c r="A68" s="76"/>
      <c r="B68" s="76"/>
      <c r="C68" s="76"/>
      <c r="D68" s="76"/>
      <c r="E68" s="76"/>
      <c r="F68" s="76"/>
      <c r="G68" s="76"/>
      <c r="H68" s="76"/>
      <c r="I68" s="76"/>
    </row>
    <row r="69" spans="1:9" x14ac:dyDescent="0.2">
      <c r="A69" s="76"/>
      <c r="B69" s="76"/>
      <c r="C69" s="76"/>
      <c r="D69" s="76"/>
      <c r="E69" s="76"/>
      <c r="F69" s="76"/>
      <c r="G69" s="76"/>
      <c r="H69" s="76"/>
      <c r="I69" s="76"/>
    </row>
    <row r="70" spans="1:9" x14ac:dyDescent="0.2">
      <c r="A70" s="76"/>
      <c r="B70" s="76"/>
      <c r="C70" s="76"/>
      <c r="D70" s="76"/>
      <c r="E70" s="76"/>
      <c r="F70" s="76"/>
      <c r="G70" s="76"/>
      <c r="H70" s="76"/>
      <c r="I70" s="76"/>
    </row>
    <row r="71" spans="1:9" x14ac:dyDescent="0.2">
      <c r="A71" s="76"/>
      <c r="B71" s="76"/>
      <c r="C71" s="76"/>
      <c r="D71" s="76"/>
      <c r="E71" s="76"/>
      <c r="F71" s="76"/>
      <c r="G71" s="76"/>
      <c r="H71" s="76"/>
      <c r="I71" s="76"/>
    </row>
    <row r="72" spans="1:9" x14ac:dyDescent="0.2">
      <c r="A72" s="76"/>
      <c r="B72" s="76"/>
      <c r="C72" s="76"/>
      <c r="D72" s="76"/>
      <c r="E72" s="76"/>
      <c r="F72" s="76"/>
      <c r="G72" s="76"/>
      <c r="H72" s="76"/>
      <c r="I72" s="76"/>
    </row>
    <row r="73" spans="1:9" x14ac:dyDescent="0.2">
      <c r="A73" s="76"/>
      <c r="B73" s="76"/>
      <c r="C73" s="76"/>
      <c r="D73" s="76"/>
      <c r="E73" s="76"/>
      <c r="F73" s="76"/>
      <c r="G73" s="76"/>
      <c r="H73" s="76"/>
      <c r="I73" s="76"/>
    </row>
    <row r="74" spans="1:9" x14ac:dyDescent="0.2">
      <c r="A74" s="76"/>
      <c r="B74" s="76"/>
      <c r="C74" s="76"/>
      <c r="D74" s="76"/>
      <c r="E74" s="76"/>
      <c r="F74" s="76"/>
      <c r="G74" s="76"/>
      <c r="H74" s="76"/>
      <c r="I74" s="76"/>
    </row>
    <row r="75" spans="1:9" x14ac:dyDescent="0.2">
      <c r="A75" s="76"/>
      <c r="B75" s="76"/>
      <c r="C75" s="76"/>
      <c r="D75" s="76"/>
      <c r="E75" s="76"/>
      <c r="F75" s="76"/>
      <c r="G75" s="76"/>
      <c r="H75" s="76"/>
      <c r="I75" s="76"/>
    </row>
    <row r="76" spans="1:9" x14ac:dyDescent="0.2">
      <c r="A76" s="76"/>
      <c r="B76" s="76"/>
      <c r="C76" s="76"/>
      <c r="D76" s="76"/>
      <c r="E76" s="76"/>
      <c r="F76" s="76"/>
      <c r="G76" s="76"/>
      <c r="H76" s="76"/>
      <c r="I76" s="76"/>
    </row>
    <row r="77" spans="1:9" x14ac:dyDescent="0.2">
      <c r="A77" s="76"/>
      <c r="B77" s="76"/>
      <c r="C77" s="76"/>
      <c r="D77" s="76"/>
      <c r="E77" s="76"/>
      <c r="F77" s="76"/>
      <c r="G77" s="76"/>
      <c r="H77" s="76"/>
      <c r="I77" s="76"/>
    </row>
    <row r="78" spans="1:9" x14ac:dyDescent="0.2">
      <c r="A78" s="76"/>
      <c r="B78" s="76"/>
      <c r="C78" s="76"/>
      <c r="D78" s="76"/>
      <c r="E78" s="76"/>
      <c r="F78" s="76"/>
      <c r="G78" s="76"/>
      <c r="H78" s="76"/>
      <c r="I78" s="76"/>
    </row>
    <row r="79" spans="1:9" x14ac:dyDescent="0.2">
      <c r="A79" s="76"/>
      <c r="B79" s="76"/>
      <c r="C79" s="76"/>
      <c r="D79" s="76"/>
      <c r="E79" s="76"/>
      <c r="F79" s="76"/>
      <c r="G79" s="76"/>
      <c r="H79" s="76"/>
      <c r="I79" s="76"/>
    </row>
    <row r="80" spans="1:9" x14ac:dyDescent="0.2">
      <c r="A80" s="76"/>
      <c r="B80" s="76"/>
      <c r="C80" s="76"/>
      <c r="D80" s="76"/>
      <c r="E80" s="76"/>
      <c r="F80" s="76"/>
      <c r="G80" s="76"/>
      <c r="H80" s="76"/>
      <c r="I80" s="76"/>
    </row>
    <row r="81" spans="1:9" x14ac:dyDescent="0.2">
      <c r="A81" s="76"/>
      <c r="B81" s="76"/>
      <c r="C81" s="76"/>
      <c r="D81" s="76"/>
      <c r="E81" s="76"/>
      <c r="F81" s="76"/>
      <c r="G81" s="76"/>
      <c r="H81" s="76"/>
      <c r="I81" s="76"/>
    </row>
    <row r="82" spans="1:9" x14ac:dyDescent="0.2">
      <c r="A82" s="76"/>
      <c r="B82" s="76"/>
      <c r="C82" s="76"/>
      <c r="D82" s="76"/>
      <c r="E82" s="76"/>
      <c r="F82" s="76"/>
      <c r="G82" s="76"/>
      <c r="H82" s="76"/>
      <c r="I82" s="76"/>
    </row>
    <row r="83" spans="1:9" x14ac:dyDescent="0.2">
      <c r="A83" s="76"/>
      <c r="B83" s="76"/>
      <c r="C83" s="76"/>
      <c r="D83" s="76"/>
      <c r="E83" s="76"/>
      <c r="F83" s="76"/>
      <c r="G83" s="76"/>
      <c r="H83" s="76"/>
      <c r="I83" s="76"/>
    </row>
    <row r="84" spans="1:9" x14ac:dyDescent="0.2">
      <c r="A84" s="76"/>
      <c r="B84" s="76"/>
      <c r="C84" s="76"/>
      <c r="D84" s="76"/>
      <c r="E84" s="76"/>
      <c r="F84" s="76"/>
      <c r="G84" s="76"/>
      <c r="H84" s="76"/>
      <c r="I84" s="76"/>
    </row>
    <row r="85" spans="1:9" x14ac:dyDescent="0.2">
      <c r="A85" s="76"/>
      <c r="B85" s="76"/>
      <c r="C85" s="76"/>
      <c r="D85" s="76"/>
      <c r="E85" s="76"/>
      <c r="F85" s="76"/>
      <c r="G85" s="76"/>
      <c r="H85" s="76"/>
      <c r="I85" s="76"/>
    </row>
    <row r="86" spans="1:9" x14ac:dyDescent="0.2">
      <c r="A86" s="76"/>
      <c r="B86" s="76"/>
      <c r="C86" s="76"/>
      <c r="D86" s="76"/>
      <c r="E86" s="76"/>
      <c r="F86" s="76"/>
      <c r="G86" s="76"/>
      <c r="H86" s="76"/>
      <c r="I86" s="76"/>
    </row>
    <row r="87" spans="1:9" x14ac:dyDescent="0.2">
      <c r="A87" s="76"/>
      <c r="B87" s="76"/>
      <c r="C87" s="76"/>
      <c r="D87" s="76"/>
      <c r="E87" s="76"/>
      <c r="F87" s="76"/>
      <c r="G87" s="76"/>
      <c r="H87" s="76"/>
      <c r="I87" s="76"/>
    </row>
    <row r="88" spans="1:9" x14ac:dyDescent="0.2">
      <c r="A88" s="76"/>
      <c r="B88" s="76"/>
      <c r="C88" s="76"/>
      <c r="D88" s="76"/>
      <c r="E88" s="76"/>
      <c r="F88" s="76"/>
      <c r="G88" s="76"/>
      <c r="H88" s="76"/>
      <c r="I88" s="76"/>
    </row>
    <row r="89" spans="1:9" x14ac:dyDescent="0.2">
      <c r="A89" s="76"/>
      <c r="B89" s="76"/>
      <c r="C89" s="76"/>
      <c r="D89" s="76"/>
      <c r="E89" s="76"/>
      <c r="F89" s="76"/>
      <c r="G89" s="76"/>
      <c r="H89" s="76"/>
      <c r="I89" s="76"/>
    </row>
    <row r="90" spans="1:9" x14ac:dyDescent="0.2">
      <c r="A90" s="76"/>
      <c r="B90" s="76"/>
      <c r="C90" s="76"/>
      <c r="D90" s="76"/>
      <c r="E90" s="76"/>
      <c r="F90" s="76"/>
      <c r="G90" s="76"/>
      <c r="H90" s="76"/>
      <c r="I90" s="76"/>
    </row>
    <row r="91" spans="1:9" x14ac:dyDescent="0.2">
      <c r="A91" s="76"/>
      <c r="B91" s="76"/>
      <c r="C91" s="76"/>
      <c r="D91" s="76"/>
      <c r="E91" s="76"/>
      <c r="F91" s="76"/>
      <c r="G91" s="76"/>
      <c r="H91" s="76"/>
      <c r="I91" s="76"/>
    </row>
    <row r="92" spans="1:9" x14ac:dyDescent="0.2">
      <c r="A92" s="76"/>
      <c r="B92" s="76"/>
      <c r="C92" s="76"/>
      <c r="D92" s="76"/>
      <c r="E92" s="76"/>
      <c r="F92" s="76"/>
      <c r="G92" s="76"/>
      <c r="H92" s="76"/>
      <c r="I92" s="76"/>
    </row>
    <row r="93" spans="1:9" x14ac:dyDescent="0.2">
      <c r="A93" s="76"/>
      <c r="B93" s="76"/>
      <c r="C93" s="76"/>
      <c r="D93" s="76"/>
      <c r="E93" s="76"/>
      <c r="F93" s="76"/>
      <c r="G93" s="76"/>
      <c r="H93" s="76"/>
      <c r="I93" s="76"/>
    </row>
    <row r="94" spans="1:9" x14ac:dyDescent="0.2">
      <c r="A94" s="76"/>
      <c r="B94" s="76"/>
      <c r="C94" s="76"/>
      <c r="D94" s="76"/>
      <c r="E94" s="76"/>
      <c r="F94" s="76"/>
      <c r="G94" s="76"/>
      <c r="H94" s="76"/>
      <c r="I94" s="76"/>
    </row>
    <row r="95" spans="1:9" x14ac:dyDescent="0.2">
      <c r="A95" s="76"/>
      <c r="B95" s="76"/>
      <c r="C95" s="76"/>
      <c r="D95" s="76"/>
      <c r="E95" s="76"/>
      <c r="F95" s="76"/>
      <c r="G95" s="76"/>
      <c r="H95" s="76"/>
      <c r="I95" s="76"/>
    </row>
    <row r="96" spans="1:9" x14ac:dyDescent="0.2">
      <c r="A96" s="76"/>
      <c r="B96" s="76"/>
      <c r="C96" s="76"/>
      <c r="D96" s="76"/>
      <c r="E96" s="76"/>
      <c r="F96" s="76"/>
      <c r="G96" s="76"/>
      <c r="H96" s="76"/>
      <c r="I96" s="76"/>
    </row>
    <row r="97" spans="1:9" x14ac:dyDescent="0.2">
      <c r="A97" s="76"/>
      <c r="B97" s="76"/>
      <c r="C97" s="76"/>
      <c r="D97" s="76"/>
      <c r="E97" s="76"/>
      <c r="F97" s="76"/>
      <c r="G97" s="76"/>
      <c r="H97" s="76"/>
      <c r="I97" s="76"/>
    </row>
    <row r="98" spans="1:9" x14ac:dyDescent="0.2">
      <c r="A98" s="76"/>
      <c r="B98" s="76"/>
      <c r="C98" s="76"/>
      <c r="D98" s="76"/>
      <c r="E98" s="76"/>
      <c r="F98" s="76"/>
      <c r="G98" s="76"/>
      <c r="H98" s="76"/>
      <c r="I98" s="76"/>
    </row>
    <row r="99" spans="1:9" x14ac:dyDescent="0.2">
      <c r="A99" s="76"/>
      <c r="B99" s="76"/>
      <c r="C99" s="76"/>
      <c r="D99" s="76"/>
      <c r="E99" s="76"/>
      <c r="F99" s="76"/>
      <c r="G99" s="76"/>
      <c r="H99" s="76"/>
      <c r="I99" s="76"/>
    </row>
    <row r="100" spans="1:9" x14ac:dyDescent="0.2">
      <c r="A100" s="76"/>
      <c r="B100" s="76"/>
      <c r="C100" s="76"/>
      <c r="D100" s="76"/>
      <c r="E100" s="76"/>
      <c r="F100" s="76"/>
      <c r="G100" s="76"/>
      <c r="H100" s="76"/>
      <c r="I100" s="76"/>
    </row>
    <row r="101" spans="1:9" x14ac:dyDescent="0.2">
      <c r="A101" s="76"/>
      <c r="B101" s="76"/>
      <c r="C101" s="76"/>
      <c r="D101" s="76"/>
      <c r="E101" s="76"/>
      <c r="F101" s="76"/>
      <c r="G101" s="76"/>
      <c r="H101" s="76"/>
      <c r="I101" s="76"/>
    </row>
    <row r="102" spans="1:9" x14ac:dyDescent="0.2">
      <c r="A102" s="76"/>
      <c r="B102" s="76"/>
      <c r="C102" s="76"/>
      <c r="D102" s="76"/>
      <c r="E102" s="76"/>
      <c r="F102" s="76"/>
      <c r="G102" s="76"/>
      <c r="H102" s="76"/>
      <c r="I102" s="76"/>
    </row>
    <row r="103" spans="1:9" x14ac:dyDescent="0.2">
      <c r="A103" s="76"/>
      <c r="B103" s="76"/>
      <c r="C103" s="76"/>
      <c r="D103" s="76"/>
      <c r="E103" s="76"/>
      <c r="F103" s="76"/>
      <c r="G103" s="76"/>
      <c r="H103" s="76"/>
      <c r="I103" s="76"/>
    </row>
    <row r="104" spans="1:9" x14ac:dyDescent="0.2">
      <c r="A104" s="76"/>
      <c r="B104" s="76"/>
      <c r="C104" s="76"/>
      <c r="D104" s="76"/>
      <c r="E104" s="76"/>
      <c r="F104" s="76"/>
      <c r="G104" s="76"/>
      <c r="H104" s="76"/>
      <c r="I104" s="76"/>
    </row>
    <row r="105" spans="1:9" x14ac:dyDescent="0.2">
      <c r="A105" s="76"/>
      <c r="B105" s="76"/>
      <c r="C105" s="76"/>
      <c r="D105" s="76"/>
      <c r="E105" s="76"/>
      <c r="F105" s="76"/>
      <c r="G105" s="76"/>
      <c r="H105" s="76"/>
      <c r="I105" s="76"/>
    </row>
    <row r="106" spans="1:9" x14ac:dyDescent="0.2">
      <c r="A106" s="76"/>
      <c r="B106" s="76"/>
      <c r="C106" s="76"/>
      <c r="D106" s="76"/>
      <c r="E106" s="76"/>
      <c r="F106" s="76"/>
      <c r="G106" s="76"/>
      <c r="H106" s="76"/>
      <c r="I106" s="76"/>
    </row>
    <row r="107" spans="1:9" x14ac:dyDescent="0.2">
      <c r="A107" s="76"/>
      <c r="B107" s="76"/>
      <c r="C107" s="76"/>
      <c r="D107" s="76"/>
      <c r="E107" s="76"/>
      <c r="F107" s="76"/>
      <c r="G107" s="76"/>
      <c r="H107" s="76"/>
      <c r="I107" s="76"/>
    </row>
    <row r="108" spans="1:9" x14ac:dyDescent="0.2">
      <c r="A108" s="76"/>
      <c r="B108" s="76"/>
      <c r="C108" s="76"/>
      <c r="D108" s="76"/>
      <c r="E108" s="76"/>
      <c r="F108" s="76"/>
      <c r="G108" s="76"/>
      <c r="H108" s="76"/>
      <c r="I108" s="76"/>
    </row>
    <row r="109" spans="1:9" x14ac:dyDescent="0.2">
      <c r="A109" s="76"/>
      <c r="B109" s="76"/>
      <c r="C109" s="76"/>
      <c r="D109" s="76"/>
      <c r="E109" s="76"/>
      <c r="F109" s="76"/>
      <c r="G109" s="76"/>
      <c r="H109" s="76"/>
      <c r="I109" s="76"/>
    </row>
    <row r="110" spans="1:9" x14ac:dyDescent="0.2">
      <c r="A110" s="76"/>
      <c r="B110" s="76"/>
      <c r="C110" s="76"/>
      <c r="D110" s="76"/>
      <c r="E110" s="76"/>
      <c r="F110" s="76"/>
      <c r="G110" s="76"/>
      <c r="H110" s="76"/>
      <c r="I110" s="76"/>
    </row>
    <row r="111" spans="1:9" x14ac:dyDescent="0.2">
      <c r="A111" s="76"/>
      <c r="B111" s="76"/>
      <c r="C111" s="76"/>
      <c r="D111" s="76"/>
      <c r="E111" s="76"/>
      <c r="F111" s="76"/>
      <c r="G111" s="76"/>
      <c r="H111" s="76"/>
      <c r="I111" s="76"/>
    </row>
    <row r="112" spans="1:9" x14ac:dyDescent="0.2">
      <c r="A112" s="76"/>
      <c r="B112" s="76"/>
      <c r="C112" s="76"/>
      <c r="D112" s="76"/>
      <c r="E112" s="76"/>
      <c r="F112" s="76"/>
      <c r="G112" s="76"/>
      <c r="H112" s="76"/>
      <c r="I112" s="76"/>
    </row>
    <row r="113" spans="1:9" x14ac:dyDescent="0.2">
      <c r="A113" s="76"/>
      <c r="B113" s="76"/>
      <c r="C113" s="76"/>
      <c r="D113" s="76"/>
      <c r="E113" s="76"/>
      <c r="F113" s="76"/>
      <c r="G113" s="76"/>
      <c r="H113" s="76"/>
      <c r="I113" s="76"/>
    </row>
    <row r="114" spans="1:9" x14ac:dyDescent="0.2">
      <c r="A114" s="76"/>
      <c r="B114" s="76"/>
      <c r="C114" s="76"/>
      <c r="D114" s="76"/>
      <c r="E114" s="76"/>
      <c r="F114" s="76"/>
      <c r="G114" s="76"/>
      <c r="H114" s="76"/>
      <c r="I114" s="76"/>
    </row>
    <row r="115" spans="1:9" x14ac:dyDescent="0.2">
      <c r="A115" s="76"/>
      <c r="B115" s="76"/>
      <c r="C115" s="76"/>
      <c r="D115" s="76"/>
      <c r="E115" s="76"/>
      <c r="F115" s="76"/>
      <c r="G115" s="76"/>
      <c r="H115" s="76"/>
      <c r="I115" s="76"/>
    </row>
    <row r="116" spans="1:9" x14ac:dyDescent="0.2">
      <c r="A116" s="76"/>
      <c r="B116" s="76"/>
      <c r="C116" s="76"/>
      <c r="D116" s="76"/>
      <c r="E116" s="76"/>
      <c r="F116" s="76"/>
      <c r="G116" s="76"/>
      <c r="H116" s="76"/>
      <c r="I116" s="76"/>
    </row>
    <row r="117" spans="1:9" x14ac:dyDescent="0.2">
      <c r="A117" s="76"/>
      <c r="B117" s="76"/>
      <c r="C117" s="76"/>
      <c r="D117" s="76"/>
      <c r="E117" s="76"/>
      <c r="F117" s="76"/>
      <c r="G117" s="76"/>
      <c r="H117" s="76"/>
      <c r="I117" s="76"/>
    </row>
    <row r="118" spans="1:9" x14ac:dyDescent="0.2">
      <c r="A118" s="76"/>
      <c r="B118" s="76"/>
      <c r="C118" s="76"/>
      <c r="D118" s="76"/>
      <c r="E118" s="76"/>
      <c r="F118" s="76"/>
      <c r="G118" s="76"/>
      <c r="H118" s="76"/>
      <c r="I118" s="76"/>
    </row>
    <row r="119" spans="1:9" x14ac:dyDescent="0.2">
      <c r="A119" s="76"/>
      <c r="B119" s="76"/>
      <c r="C119" s="76"/>
      <c r="D119" s="76"/>
      <c r="E119" s="76"/>
      <c r="F119" s="76"/>
      <c r="G119" s="76"/>
      <c r="H119" s="76"/>
      <c r="I119" s="76"/>
    </row>
    <row r="120" spans="1:9" x14ac:dyDescent="0.2">
      <c r="A120" s="76"/>
      <c r="B120" s="76"/>
      <c r="C120" s="76"/>
      <c r="D120" s="76"/>
      <c r="E120" s="76"/>
      <c r="F120" s="76"/>
      <c r="G120" s="76"/>
      <c r="H120" s="76"/>
      <c r="I120" s="76"/>
    </row>
    <row r="121" spans="1:9" x14ac:dyDescent="0.2">
      <c r="A121" s="76"/>
      <c r="B121" s="76"/>
      <c r="C121" s="76"/>
      <c r="D121" s="76"/>
      <c r="E121" s="76"/>
      <c r="F121" s="76"/>
      <c r="G121" s="76"/>
      <c r="H121" s="76"/>
      <c r="I121" s="76"/>
    </row>
    <row r="122" spans="1:9" x14ac:dyDescent="0.2">
      <c r="A122" s="76"/>
      <c r="B122" s="76"/>
      <c r="C122" s="76"/>
      <c r="D122" s="76"/>
      <c r="E122" s="76"/>
      <c r="F122" s="76"/>
      <c r="G122" s="76"/>
      <c r="H122" s="76"/>
      <c r="I122" s="76"/>
    </row>
    <row r="123" spans="1:9" x14ac:dyDescent="0.2">
      <c r="A123" s="76"/>
      <c r="B123" s="76"/>
      <c r="C123" s="76"/>
      <c r="D123" s="76"/>
      <c r="E123" s="76"/>
      <c r="F123" s="76"/>
      <c r="G123" s="76"/>
      <c r="H123" s="76"/>
      <c r="I123" s="76"/>
    </row>
    <row r="124" spans="1:9" x14ac:dyDescent="0.2">
      <c r="A124" s="76"/>
      <c r="B124" s="76"/>
      <c r="C124" s="76"/>
      <c r="D124" s="76"/>
      <c r="E124" s="76"/>
      <c r="F124" s="76"/>
      <c r="G124" s="76"/>
      <c r="H124" s="76"/>
      <c r="I124" s="76"/>
    </row>
    <row r="125" spans="1:9" x14ac:dyDescent="0.2">
      <c r="A125" s="76"/>
      <c r="B125" s="76"/>
      <c r="C125" s="76"/>
      <c r="D125" s="76"/>
      <c r="E125" s="76"/>
      <c r="F125" s="76"/>
      <c r="G125" s="76"/>
      <c r="H125" s="76"/>
      <c r="I125" s="76"/>
    </row>
    <row r="126" spans="1:9" x14ac:dyDescent="0.2">
      <c r="A126" s="76"/>
      <c r="B126" s="76"/>
      <c r="C126" s="76"/>
      <c r="D126" s="76"/>
      <c r="E126" s="76"/>
      <c r="F126" s="76"/>
      <c r="G126" s="76"/>
      <c r="H126" s="76"/>
      <c r="I126" s="76"/>
    </row>
    <row r="127" spans="1:9" x14ac:dyDescent="0.2">
      <c r="A127" s="76"/>
      <c r="B127" s="76"/>
      <c r="C127" s="76"/>
      <c r="D127" s="76"/>
      <c r="E127" s="76"/>
      <c r="F127" s="76"/>
      <c r="G127" s="76"/>
      <c r="H127" s="76"/>
      <c r="I127" s="76"/>
    </row>
    <row r="128" spans="1:9" x14ac:dyDescent="0.2">
      <c r="A128" s="76"/>
      <c r="B128" s="76"/>
      <c r="C128" s="76"/>
      <c r="D128" s="76"/>
      <c r="E128" s="76"/>
      <c r="F128" s="76"/>
      <c r="G128" s="76"/>
      <c r="H128" s="76"/>
      <c r="I128" s="76"/>
    </row>
    <row r="129" spans="1:9" x14ac:dyDescent="0.2">
      <c r="A129" s="76"/>
      <c r="B129" s="76"/>
      <c r="C129" s="76"/>
      <c r="D129" s="76"/>
      <c r="E129" s="76"/>
      <c r="F129" s="76"/>
      <c r="G129" s="76"/>
      <c r="H129" s="76"/>
      <c r="I129" s="76"/>
    </row>
    <row r="130" spans="1:9" x14ac:dyDescent="0.2">
      <c r="A130" s="76"/>
      <c r="B130" s="76"/>
      <c r="C130" s="76"/>
      <c r="D130" s="76"/>
      <c r="E130" s="76"/>
      <c r="F130" s="76"/>
      <c r="G130" s="76"/>
      <c r="H130" s="76"/>
      <c r="I130" s="76"/>
    </row>
    <row r="131" spans="1:9" x14ac:dyDescent="0.2">
      <c r="A131" s="76"/>
      <c r="B131" s="76"/>
      <c r="C131" s="76"/>
      <c r="D131" s="76"/>
      <c r="E131" s="76"/>
      <c r="F131" s="76"/>
      <c r="G131" s="76"/>
      <c r="H131" s="76"/>
      <c r="I131" s="76"/>
    </row>
    <row r="132" spans="1:9" x14ac:dyDescent="0.2">
      <c r="A132" s="76"/>
      <c r="B132" s="76"/>
      <c r="C132" s="76"/>
      <c r="D132" s="76"/>
      <c r="E132" s="76"/>
      <c r="F132" s="76"/>
      <c r="G132" s="76"/>
      <c r="H132" s="76"/>
      <c r="I132" s="76"/>
    </row>
    <row r="133" spans="1:9" x14ac:dyDescent="0.2">
      <c r="A133" s="76"/>
      <c r="B133" s="76"/>
      <c r="C133" s="76"/>
      <c r="D133" s="76"/>
      <c r="E133" s="76"/>
      <c r="F133" s="76"/>
      <c r="G133" s="76"/>
      <c r="H133" s="76"/>
      <c r="I133" s="76"/>
    </row>
    <row r="134" spans="1:9" x14ac:dyDescent="0.2">
      <c r="A134" s="76"/>
      <c r="B134" s="76"/>
      <c r="C134" s="76"/>
      <c r="D134" s="76"/>
      <c r="E134" s="76"/>
      <c r="F134" s="76"/>
      <c r="G134" s="76"/>
      <c r="H134" s="76"/>
      <c r="I134" s="76"/>
    </row>
    <row r="135" spans="1:9" x14ac:dyDescent="0.2">
      <c r="A135" s="76"/>
      <c r="B135" s="76"/>
      <c r="C135" s="76"/>
      <c r="D135" s="76"/>
      <c r="E135" s="76"/>
      <c r="F135" s="76"/>
      <c r="G135" s="76"/>
      <c r="H135" s="76"/>
      <c r="I135" s="76"/>
    </row>
    <row r="136" spans="1:9" x14ac:dyDescent="0.2">
      <c r="A136" s="76"/>
      <c r="B136" s="76"/>
      <c r="C136" s="76"/>
      <c r="D136" s="76"/>
      <c r="E136" s="76"/>
      <c r="F136" s="76"/>
      <c r="G136" s="76"/>
      <c r="H136" s="76"/>
      <c r="I136" s="76"/>
    </row>
    <row r="137" spans="1:9" x14ac:dyDescent="0.2">
      <c r="A137" s="76"/>
      <c r="B137" s="76"/>
      <c r="C137" s="76"/>
      <c r="D137" s="76"/>
      <c r="E137" s="76"/>
      <c r="F137" s="76"/>
      <c r="G137" s="76"/>
      <c r="H137" s="76"/>
      <c r="I137" s="76"/>
    </row>
    <row r="138" spans="1:9" x14ac:dyDescent="0.2">
      <c r="A138" s="76"/>
      <c r="B138" s="76"/>
      <c r="C138" s="76"/>
      <c r="D138" s="76"/>
      <c r="E138" s="76"/>
      <c r="F138" s="76"/>
      <c r="G138" s="76"/>
      <c r="H138" s="76"/>
      <c r="I138" s="76"/>
    </row>
    <row r="139" spans="1:9" x14ac:dyDescent="0.2">
      <c r="A139" s="76"/>
      <c r="B139" s="76"/>
      <c r="C139" s="76"/>
      <c r="D139" s="76"/>
      <c r="E139" s="76"/>
      <c r="F139" s="76"/>
      <c r="G139" s="76"/>
      <c r="H139" s="76"/>
      <c r="I139" s="76"/>
    </row>
    <row r="140" spans="1:9" x14ac:dyDescent="0.2">
      <c r="A140" s="76"/>
      <c r="B140" s="76"/>
      <c r="C140" s="76"/>
      <c r="D140" s="76"/>
      <c r="E140" s="76"/>
      <c r="F140" s="76"/>
      <c r="G140" s="76"/>
      <c r="H140" s="76"/>
      <c r="I140" s="76"/>
    </row>
    <row r="141" spans="1:9" x14ac:dyDescent="0.2">
      <c r="A141" s="76"/>
      <c r="B141" s="76"/>
      <c r="C141" s="76"/>
      <c r="D141" s="76"/>
      <c r="E141" s="76"/>
      <c r="F141" s="76"/>
      <c r="G141" s="76"/>
      <c r="H141" s="76"/>
      <c r="I141" s="76"/>
    </row>
    <row r="142" spans="1:9" x14ac:dyDescent="0.2">
      <c r="A142" s="76"/>
      <c r="B142" s="76"/>
      <c r="C142" s="76"/>
      <c r="D142" s="76"/>
      <c r="E142" s="76"/>
      <c r="F142" s="76"/>
      <c r="G142" s="76"/>
      <c r="H142" s="76"/>
      <c r="I142" s="76"/>
    </row>
    <row r="143" spans="1:9" x14ac:dyDescent="0.2">
      <c r="A143" s="76"/>
      <c r="B143" s="76"/>
      <c r="C143" s="76"/>
      <c r="D143" s="76"/>
      <c r="E143" s="76"/>
      <c r="F143" s="76"/>
      <c r="G143" s="76"/>
      <c r="H143" s="76"/>
      <c r="I143" s="76"/>
    </row>
    <row r="144" spans="1:9" x14ac:dyDescent="0.2">
      <c r="A144" s="76"/>
      <c r="B144" s="76"/>
      <c r="C144" s="76"/>
      <c r="D144" s="76"/>
      <c r="E144" s="76"/>
      <c r="F144" s="76"/>
      <c r="G144" s="76"/>
      <c r="H144" s="76"/>
      <c r="I144" s="76"/>
    </row>
    <row r="145" spans="1:9" x14ac:dyDescent="0.2">
      <c r="A145" s="76"/>
      <c r="B145" s="76"/>
      <c r="C145" s="76"/>
      <c r="D145" s="76"/>
      <c r="E145" s="76"/>
      <c r="F145" s="76"/>
      <c r="G145" s="76"/>
      <c r="H145" s="76"/>
      <c r="I145" s="76"/>
    </row>
    <row r="146" spans="1:9" x14ac:dyDescent="0.2">
      <c r="A146" s="76"/>
      <c r="B146" s="76"/>
      <c r="C146" s="76"/>
      <c r="D146" s="76"/>
      <c r="E146" s="76"/>
      <c r="F146" s="76"/>
      <c r="G146" s="76"/>
      <c r="H146" s="76"/>
      <c r="I146" s="76"/>
    </row>
    <row r="147" spans="1:9" x14ac:dyDescent="0.2">
      <c r="A147" s="76"/>
      <c r="B147" s="76"/>
      <c r="C147" s="76"/>
      <c r="D147" s="76"/>
      <c r="E147" s="76"/>
      <c r="F147" s="76"/>
      <c r="G147" s="76"/>
      <c r="H147" s="76"/>
      <c r="I147" s="76"/>
    </row>
    <row r="148" spans="1:9" x14ac:dyDescent="0.2">
      <c r="A148" s="76"/>
      <c r="B148" s="76"/>
      <c r="C148" s="76"/>
      <c r="D148" s="76"/>
      <c r="E148" s="76"/>
      <c r="F148" s="76"/>
      <c r="G148" s="76"/>
      <c r="H148" s="76"/>
      <c r="I148" s="76"/>
    </row>
    <row r="149" spans="1:9" x14ac:dyDescent="0.2">
      <c r="A149" s="76"/>
      <c r="B149" s="76"/>
      <c r="C149" s="76"/>
      <c r="D149" s="76"/>
      <c r="E149" s="76"/>
      <c r="F149" s="76"/>
      <c r="G149" s="76"/>
      <c r="H149" s="76"/>
      <c r="I149" s="76"/>
    </row>
    <row r="150" spans="1:9" x14ac:dyDescent="0.2">
      <c r="A150" s="76"/>
      <c r="B150" s="76"/>
      <c r="C150" s="76"/>
      <c r="D150" s="76"/>
      <c r="E150" s="76"/>
      <c r="F150" s="76"/>
      <c r="G150" s="76"/>
      <c r="H150" s="76"/>
      <c r="I150" s="76"/>
    </row>
    <row r="151" spans="1:9" x14ac:dyDescent="0.2">
      <c r="A151" s="76"/>
      <c r="B151" s="76"/>
      <c r="C151" s="76"/>
      <c r="D151" s="76"/>
      <c r="E151" s="76"/>
      <c r="F151" s="76"/>
      <c r="G151" s="76"/>
      <c r="H151" s="76"/>
      <c r="I151" s="76"/>
    </row>
    <row r="152" spans="1:9" x14ac:dyDescent="0.2">
      <c r="A152" s="76"/>
      <c r="B152" s="76"/>
      <c r="C152" s="76"/>
      <c r="D152" s="76"/>
      <c r="E152" s="76"/>
      <c r="F152" s="76"/>
      <c r="G152" s="76"/>
      <c r="H152" s="76"/>
      <c r="I152" s="76"/>
    </row>
    <row r="153" spans="1:9" x14ac:dyDescent="0.2">
      <c r="A153" s="76"/>
      <c r="B153" s="76"/>
      <c r="C153" s="76"/>
      <c r="D153" s="76"/>
      <c r="E153" s="76"/>
      <c r="F153" s="76"/>
      <c r="G153" s="76"/>
      <c r="H153" s="76"/>
      <c r="I153" s="76"/>
    </row>
    <row r="154" spans="1:9" x14ac:dyDescent="0.2">
      <c r="A154" s="76"/>
      <c r="B154" s="76"/>
      <c r="C154" s="76"/>
      <c r="D154" s="76"/>
      <c r="E154" s="76"/>
      <c r="F154" s="76"/>
      <c r="G154" s="76"/>
      <c r="H154" s="76"/>
      <c r="I154" s="76"/>
    </row>
    <row r="155" spans="1:9" x14ac:dyDescent="0.2">
      <c r="A155" s="76"/>
      <c r="B155" s="76"/>
      <c r="C155" s="76"/>
      <c r="D155" s="76"/>
      <c r="E155" s="76"/>
      <c r="F155" s="76"/>
      <c r="G155" s="76"/>
      <c r="H155" s="76"/>
      <c r="I155" s="76"/>
    </row>
    <row r="156" spans="1:9" x14ac:dyDescent="0.2">
      <c r="A156" s="76"/>
      <c r="B156" s="76"/>
      <c r="C156" s="76"/>
      <c r="D156" s="76"/>
      <c r="E156" s="76"/>
      <c r="F156" s="76"/>
      <c r="G156" s="76"/>
      <c r="H156" s="76"/>
      <c r="I156" s="76"/>
    </row>
    <row r="157" spans="1:9" x14ac:dyDescent="0.2">
      <c r="A157" s="76"/>
      <c r="B157" s="76"/>
      <c r="C157" s="76"/>
      <c r="D157" s="76"/>
      <c r="E157" s="76"/>
      <c r="F157" s="76"/>
      <c r="G157" s="76"/>
      <c r="H157" s="76"/>
      <c r="I157" s="76"/>
    </row>
    <row r="158" spans="1:9" x14ac:dyDescent="0.2">
      <c r="A158" s="76"/>
      <c r="B158" s="76"/>
      <c r="C158" s="76"/>
      <c r="D158" s="76"/>
      <c r="E158" s="76"/>
      <c r="F158" s="76"/>
      <c r="G158" s="76"/>
      <c r="H158" s="76"/>
      <c r="I158" s="76"/>
    </row>
    <row r="159" spans="1:9" x14ac:dyDescent="0.2">
      <c r="A159" s="76"/>
      <c r="B159" s="76"/>
      <c r="C159" s="76"/>
      <c r="D159" s="76"/>
      <c r="E159" s="76"/>
      <c r="F159" s="76"/>
      <c r="G159" s="76"/>
      <c r="H159" s="76"/>
      <c r="I159" s="76"/>
    </row>
    <row r="160" spans="1:9" x14ac:dyDescent="0.2">
      <c r="A160" s="76"/>
      <c r="B160" s="76"/>
      <c r="C160" s="76"/>
      <c r="D160" s="76"/>
      <c r="E160" s="76"/>
      <c r="F160" s="76"/>
      <c r="G160" s="76"/>
      <c r="H160" s="76"/>
      <c r="I160" s="76"/>
    </row>
    <row r="161" spans="1:9" x14ac:dyDescent="0.2">
      <c r="A161" s="76"/>
      <c r="B161" s="76"/>
      <c r="C161" s="76"/>
      <c r="D161" s="76"/>
      <c r="E161" s="76"/>
      <c r="F161" s="76"/>
      <c r="G161" s="76"/>
      <c r="H161" s="76"/>
      <c r="I161" s="76"/>
    </row>
    <row r="162" spans="1:9" x14ac:dyDescent="0.2">
      <c r="A162" s="76"/>
      <c r="B162" s="76"/>
      <c r="C162" s="76"/>
      <c r="D162" s="76"/>
      <c r="E162" s="76"/>
      <c r="F162" s="76"/>
      <c r="G162" s="76"/>
      <c r="H162" s="76"/>
      <c r="I162" s="76"/>
    </row>
    <row r="163" spans="1:9" x14ac:dyDescent="0.2">
      <c r="A163" s="76"/>
      <c r="B163" s="76"/>
      <c r="C163" s="76"/>
      <c r="D163" s="76"/>
      <c r="E163" s="76"/>
      <c r="F163" s="76"/>
      <c r="G163" s="76"/>
      <c r="H163" s="76"/>
      <c r="I163" s="76"/>
    </row>
    <row r="164" spans="1:9" x14ac:dyDescent="0.2">
      <c r="A164" s="76"/>
      <c r="B164" s="76"/>
      <c r="C164" s="76"/>
      <c r="D164" s="76"/>
      <c r="E164" s="76"/>
      <c r="F164" s="76"/>
      <c r="G164" s="76"/>
      <c r="H164" s="76"/>
      <c r="I164" s="76"/>
    </row>
    <row r="165" spans="1:9" x14ac:dyDescent="0.2">
      <c r="A165" s="76"/>
      <c r="B165" s="76"/>
      <c r="C165" s="76"/>
      <c r="D165" s="76"/>
      <c r="E165" s="76"/>
      <c r="F165" s="76"/>
      <c r="G165" s="76"/>
      <c r="H165" s="76"/>
      <c r="I165" s="76"/>
    </row>
    <row r="166" spans="1:9" x14ac:dyDescent="0.2">
      <c r="A166" s="76"/>
      <c r="B166" s="76"/>
      <c r="C166" s="76"/>
      <c r="D166" s="76"/>
      <c r="E166" s="76"/>
      <c r="F166" s="76"/>
      <c r="G166" s="76"/>
      <c r="H166" s="76"/>
      <c r="I166" s="76"/>
    </row>
    <row r="167" spans="1:9" x14ac:dyDescent="0.2">
      <c r="A167" s="76"/>
      <c r="B167" s="76"/>
      <c r="C167" s="76"/>
      <c r="D167" s="76"/>
      <c r="E167" s="76"/>
      <c r="F167" s="76"/>
      <c r="G167" s="76"/>
      <c r="H167" s="76"/>
      <c r="I167" s="76"/>
    </row>
    <row r="168" spans="1:9" x14ac:dyDescent="0.2">
      <c r="A168" s="76"/>
      <c r="B168" s="76"/>
      <c r="C168" s="76"/>
      <c r="D168" s="76"/>
      <c r="E168" s="76"/>
      <c r="F168" s="76"/>
      <c r="G168" s="76"/>
      <c r="H168" s="76"/>
      <c r="I168" s="76"/>
    </row>
    <row r="169" spans="1:9" x14ac:dyDescent="0.2">
      <c r="A169" s="76"/>
      <c r="B169" s="76"/>
      <c r="C169" s="76"/>
      <c r="D169" s="76"/>
      <c r="E169" s="76"/>
      <c r="F169" s="76"/>
      <c r="G169" s="76"/>
      <c r="H169" s="76"/>
      <c r="I169" s="76"/>
    </row>
    <row r="170" spans="1:9" x14ac:dyDescent="0.2">
      <c r="A170" s="76"/>
      <c r="B170" s="76"/>
      <c r="C170" s="76"/>
      <c r="D170" s="76"/>
      <c r="E170" s="76"/>
      <c r="F170" s="76"/>
      <c r="G170" s="76"/>
      <c r="H170" s="76"/>
      <c r="I170" s="76"/>
    </row>
    <row r="171" spans="1:9" x14ac:dyDescent="0.2">
      <c r="A171" s="76"/>
      <c r="B171" s="76"/>
      <c r="C171" s="76"/>
      <c r="D171" s="76"/>
      <c r="E171" s="76"/>
      <c r="F171" s="76"/>
      <c r="G171" s="76"/>
      <c r="H171" s="76"/>
      <c r="I171" s="76"/>
    </row>
    <row r="172" spans="1:9" x14ac:dyDescent="0.2">
      <c r="A172" s="76"/>
      <c r="B172" s="76"/>
      <c r="C172" s="76"/>
      <c r="D172" s="76"/>
      <c r="E172" s="76"/>
      <c r="F172" s="76"/>
      <c r="G172" s="76"/>
      <c r="H172" s="76"/>
      <c r="I172" s="76"/>
    </row>
    <row r="173" spans="1:9" x14ac:dyDescent="0.2">
      <c r="A173" s="76"/>
      <c r="B173" s="76"/>
      <c r="C173" s="76"/>
      <c r="D173" s="76"/>
      <c r="E173" s="76"/>
      <c r="F173" s="76"/>
      <c r="G173" s="76"/>
      <c r="H173" s="76"/>
      <c r="I173" s="76"/>
    </row>
    <row r="174" spans="1:9" x14ac:dyDescent="0.2">
      <c r="A174" s="76"/>
      <c r="B174" s="76"/>
      <c r="C174" s="76"/>
      <c r="D174" s="76"/>
      <c r="E174" s="76"/>
      <c r="F174" s="76"/>
      <c r="G174" s="76"/>
      <c r="H174" s="76"/>
      <c r="I174" s="76"/>
    </row>
    <row r="175" spans="1:9" x14ac:dyDescent="0.2">
      <c r="A175" s="76"/>
      <c r="B175" s="76"/>
      <c r="C175" s="76"/>
      <c r="D175" s="76"/>
      <c r="E175" s="76"/>
      <c r="F175" s="76"/>
      <c r="G175" s="76"/>
      <c r="H175" s="76"/>
      <c r="I175" s="76"/>
    </row>
    <row r="176" spans="1:9" x14ac:dyDescent="0.2">
      <c r="A176" s="76"/>
      <c r="B176" s="76"/>
      <c r="C176" s="76"/>
      <c r="D176" s="76"/>
      <c r="E176" s="76"/>
      <c r="F176" s="76"/>
      <c r="G176" s="76"/>
      <c r="H176" s="76"/>
      <c r="I176" s="76"/>
    </row>
    <row r="177" spans="1:9" x14ac:dyDescent="0.2">
      <c r="A177" s="76"/>
      <c r="B177" s="76"/>
      <c r="C177" s="76"/>
      <c r="D177" s="76"/>
      <c r="E177" s="76"/>
      <c r="F177" s="76"/>
      <c r="G177" s="76"/>
      <c r="H177" s="76"/>
      <c r="I177" s="76"/>
    </row>
    <row r="178" spans="1:9" x14ac:dyDescent="0.2">
      <c r="A178" s="76"/>
      <c r="B178" s="76"/>
      <c r="C178" s="76"/>
      <c r="D178" s="76"/>
      <c r="E178" s="76"/>
      <c r="F178" s="76"/>
      <c r="G178" s="76"/>
      <c r="H178" s="76"/>
      <c r="I178" s="76"/>
    </row>
    <row r="179" spans="1:9" x14ac:dyDescent="0.2">
      <c r="A179" s="76"/>
      <c r="B179" s="76"/>
      <c r="C179" s="76"/>
      <c r="D179" s="76"/>
      <c r="E179" s="76"/>
      <c r="F179" s="76"/>
      <c r="G179" s="76"/>
      <c r="H179" s="76"/>
      <c r="I179" s="76"/>
    </row>
    <row r="180" spans="1:9" x14ac:dyDescent="0.2">
      <c r="A180" s="76"/>
      <c r="B180" s="76"/>
      <c r="C180" s="76"/>
      <c r="D180" s="76"/>
      <c r="E180" s="76"/>
      <c r="F180" s="76"/>
      <c r="G180" s="76"/>
      <c r="H180" s="76"/>
      <c r="I180" s="76"/>
    </row>
    <row r="181" spans="1:9" x14ac:dyDescent="0.2">
      <c r="A181" s="76"/>
      <c r="B181" s="76"/>
      <c r="C181" s="76"/>
      <c r="D181" s="76"/>
      <c r="E181" s="76"/>
      <c r="F181" s="76"/>
      <c r="G181" s="76"/>
      <c r="H181" s="76"/>
      <c r="I181" s="76"/>
    </row>
    <row r="182" spans="1:9" x14ac:dyDescent="0.2">
      <c r="A182" s="76"/>
      <c r="B182" s="76"/>
      <c r="C182" s="76"/>
      <c r="D182" s="76"/>
      <c r="E182" s="76"/>
      <c r="F182" s="76"/>
      <c r="G182" s="76"/>
      <c r="H182" s="76"/>
      <c r="I182" s="76"/>
    </row>
    <row r="183" spans="1:9" x14ac:dyDescent="0.2">
      <c r="A183" s="76"/>
      <c r="B183" s="76"/>
      <c r="C183" s="76"/>
      <c r="D183" s="76"/>
      <c r="E183" s="76"/>
      <c r="F183" s="76"/>
      <c r="G183" s="76"/>
      <c r="H183" s="76"/>
      <c r="I183" s="76"/>
    </row>
    <row r="184" spans="1:9" x14ac:dyDescent="0.2">
      <c r="A184" s="76"/>
      <c r="B184" s="76"/>
      <c r="C184" s="76"/>
      <c r="D184" s="76"/>
      <c r="E184" s="76"/>
      <c r="F184" s="76"/>
      <c r="G184" s="76"/>
      <c r="H184" s="76"/>
      <c r="I184" s="76"/>
    </row>
    <row r="185" spans="1:9" x14ac:dyDescent="0.2">
      <c r="A185" s="76"/>
      <c r="B185" s="76"/>
      <c r="C185" s="76"/>
      <c r="D185" s="76"/>
      <c r="E185" s="76"/>
      <c r="F185" s="76"/>
      <c r="G185" s="76"/>
      <c r="H185" s="76"/>
      <c r="I185" s="76"/>
    </row>
    <row r="186" spans="1:9" x14ac:dyDescent="0.2">
      <c r="A186" s="76"/>
      <c r="B186" s="76"/>
      <c r="C186" s="76"/>
      <c r="D186" s="76"/>
      <c r="E186" s="76"/>
      <c r="F186" s="76"/>
      <c r="G186" s="76"/>
      <c r="H186" s="76"/>
      <c r="I186" s="76"/>
    </row>
    <row r="187" spans="1:9" x14ac:dyDescent="0.2">
      <c r="A187" s="76"/>
      <c r="B187" s="76"/>
      <c r="C187" s="76"/>
      <c r="D187" s="76"/>
      <c r="E187" s="76"/>
      <c r="F187" s="76"/>
      <c r="G187" s="76"/>
      <c r="H187" s="76"/>
      <c r="I187" s="76"/>
    </row>
    <row r="188" spans="1:9" x14ac:dyDescent="0.2">
      <c r="A188" s="76"/>
      <c r="B188" s="76"/>
      <c r="C188" s="76"/>
      <c r="D188" s="76"/>
      <c r="E188" s="76"/>
      <c r="F188" s="76"/>
      <c r="G188" s="76"/>
      <c r="H188" s="76"/>
      <c r="I188" s="76"/>
    </row>
    <row r="189" spans="1:9" x14ac:dyDescent="0.2">
      <c r="A189" s="76"/>
      <c r="B189" s="76"/>
      <c r="C189" s="76"/>
      <c r="D189" s="76"/>
      <c r="E189" s="76"/>
      <c r="F189" s="76"/>
      <c r="G189" s="76"/>
      <c r="H189" s="76"/>
      <c r="I189" s="76"/>
    </row>
    <row r="190" spans="1:9" x14ac:dyDescent="0.2">
      <c r="A190" s="76"/>
      <c r="B190" s="76"/>
      <c r="C190" s="76"/>
      <c r="D190" s="76"/>
      <c r="E190" s="76"/>
      <c r="F190" s="76"/>
      <c r="G190" s="76"/>
      <c r="H190" s="76"/>
      <c r="I190" s="76"/>
    </row>
    <row r="191" spans="1:9" x14ac:dyDescent="0.2">
      <c r="A191" s="76"/>
      <c r="B191" s="76"/>
      <c r="C191" s="76"/>
      <c r="D191" s="76"/>
      <c r="E191" s="76"/>
      <c r="F191" s="76"/>
      <c r="G191" s="76"/>
      <c r="H191" s="76"/>
      <c r="I191" s="76"/>
    </row>
    <row r="192" spans="1:9" x14ac:dyDescent="0.2">
      <c r="A192" s="76"/>
      <c r="B192" s="76"/>
      <c r="C192" s="76"/>
      <c r="D192" s="76"/>
      <c r="E192" s="76"/>
      <c r="F192" s="76"/>
      <c r="G192" s="76"/>
      <c r="H192" s="76"/>
      <c r="I192" s="76"/>
    </row>
    <row r="193" spans="1:9" x14ac:dyDescent="0.2">
      <c r="A193" s="76"/>
      <c r="B193" s="76"/>
      <c r="C193" s="76"/>
      <c r="D193" s="76"/>
      <c r="E193" s="76"/>
      <c r="F193" s="76"/>
      <c r="G193" s="76"/>
      <c r="H193" s="76"/>
      <c r="I193" s="76"/>
    </row>
    <row r="194" spans="1:9" x14ac:dyDescent="0.2">
      <c r="A194" s="76"/>
      <c r="B194" s="76"/>
      <c r="C194" s="76"/>
      <c r="D194" s="76"/>
      <c r="E194" s="76"/>
      <c r="F194" s="76"/>
      <c r="G194" s="76"/>
      <c r="H194" s="76"/>
      <c r="I194" s="76"/>
    </row>
    <row r="195" spans="1:9" x14ac:dyDescent="0.2">
      <c r="A195" s="76"/>
      <c r="B195" s="76"/>
      <c r="C195" s="76"/>
      <c r="D195" s="76"/>
      <c r="E195" s="76"/>
      <c r="F195" s="76"/>
      <c r="G195" s="76"/>
      <c r="H195" s="76"/>
      <c r="I195" s="76"/>
    </row>
    <row r="196" spans="1:9" x14ac:dyDescent="0.2">
      <c r="A196" s="76"/>
      <c r="B196" s="76"/>
      <c r="C196" s="76"/>
      <c r="D196" s="76"/>
      <c r="E196" s="76"/>
      <c r="F196" s="76"/>
      <c r="G196" s="76"/>
      <c r="H196" s="76"/>
      <c r="I196" s="76"/>
    </row>
    <row r="197" spans="1:9" x14ac:dyDescent="0.2">
      <c r="A197" s="76"/>
      <c r="B197" s="76"/>
      <c r="C197" s="76"/>
      <c r="D197" s="76"/>
      <c r="E197" s="76"/>
      <c r="F197" s="76"/>
      <c r="G197" s="76"/>
      <c r="H197" s="76"/>
      <c r="I197" s="76"/>
    </row>
    <row r="198" spans="1:9" x14ac:dyDescent="0.2">
      <c r="A198" s="76"/>
      <c r="B198" s="76"/>
      <c r="C198" s="76"/>
      <c r="D198" s="76"/>
      <c r="E198" s="76"/>
      <c r="F198" s="76"/>
      <c r="G198" s="76"/>
      <c r="H198" s="76"/>
      <c r="I198" s="76"/>
    </row>
    <row r="199" spans="1:9" x14ac:dyDescent="0.2">
      <c r="A199" s="76"/>
      <c r="B199" s="76"/>
      <c r="C199" s="76"/>
      <c r="D199" s="76"/>
      <c r="E199" s="76"/>
      <c r="F199" s="76"/>
      <c r="G199" s="76"/>
      <c r="H199" s="76"/>
      <c r="I199" s="76"/>
    </row>
    <row r="200" spans="1:9" x14ac:dyDescent="0.2">
      <c r="A200" s="76"/>
      <c r="B200" s="76"/>
      <c r="C200" s="76"/>
      <c r="D200" s="76"/>
      <c r="E200" s="76"/>
      <c r="F200" s="76"/>
      <c r="G200" s="76"/>
      <c r="H200" s="76"/>
      <c r="I200" s="76"/>
    </row>
    <row r="201" spans="1:9" x14ac:dyDescent="0.2">
      <c r="A201" s="76"/>
      <c r="B201" s="76"/>
      <c r="C201" s="76"/>
      <c r="D201" s="76"/>
      <c r="E201" s="76"/>
      <c r="F201" s="76"/>
      <c r="G201" s="76"/>
      <c r="H201" s="76"/>
      <c r="I201" s="76"/>
    </row>
    <row r="202" spans="1:9" x14ac:dyDescent="0.2">
      <c r="A202" s="76"/>
      <c r="B202" s="76"/>
      <c r="C202" s="76"/>
      <c r="D202" s="76"/>
      <c r="E202" s="76"/>
      <c r="F202" s="76"/>
      <c r="G202" s="76"/>
      <c r="H202" s="76"/>
      <c r="I202" s="76"/>
    </row>
    <row r="203" spans="1:9" x14ac:dyDescent="0.2">
      <c r="A203" s="76"/>
      <c r="B203" s="76"/>
      <c r="C203" s="76"/>
      <c r="D203" s="76"/>
      <c r="E203" s="76"/>
      <c r="F203" s="76"/>
      <c r="G203" s="76"/>
      <c r="H203" s="76"/>
      <c r="I203" s="76"/>
    </row>
    <row r="204" spans="1:9" x14ac:dyDescent="0.2">
      <c r="A204" s="76"/>
      <c r="B204" s="76"/>
      <c r="C204" s="76"/>
      <c r="D204" s="76"/>
      <c r="E204" s="76"/>
      <c r="F204" s="76"/>
      <c r="G204" s="76"/>
      <c r="H204" s="76"/>
      <c r="I204" s="76"/>
    </row>
    <row r="205" spans="1:9" x14ac:dyDescent="0.2">
      <c r="A205" s="76"/>
      <c r="B205" s="76"/>
      <c r="C205" s="76"/>
      <c r="D205" s="76"/>
      <c r="E205" s="76"/>
      <c r="F205" s="76"/>
      <c r="G205" s="76"/>
      <c r="H205" s="76"/>
      <c r="I205" s="76"/>
    </row>
    <row r="206" spans="1:9" x14ac:dyDescent="0.2">
      <c r="A206" s="76"/>
      <c r="B206" s="76"/>
      <c r="C206" s="76"/>
      <c r="D206" s="76"/>
      <c r="E206" s="76"/>
      <c r="F206" s="76"/>
      <c r="G206" s="76"/>
      <c r="H206" s="76"/>
      <c r="I206" s="76"/>
    </row>
    <row r="207" spans="1:9" x14ac:dyDescent="0.2">
      <c r="A207" s="76"/>
      <c r="B207" s="76"/>
      <c r="C207" s="76"/>
      <c r="D207" s="76"/>
      <c r="E207" s="76"/>
      <c r="F207" s="76"/>
      <c r="G207" s="76"/>
      <c r="H207" s="76"/>
      <c r="I207" s="76"/>
    </row>
    <row r="208" spans="1:9" x14ac:dyDescent="0.2">
      <c r="A208" s="76"/>
      <c r="B208" s="76"/>
      <c r="C208" s="76"/>
      <c r="D208" s="76"/>
      <c r="E208" s="76"/>
      <c r="F208" s="76"/>
      <c r="G208" s="76"/>
      <c r="H208" s="76"/>
      <c r="I208" s="76"/>
    </row>
    <row r="209" spans="1:9" x14ac:dyDescent="0.2">
      <c r="A209" s="76"/>
      <c r="B209" s="76"/>
      <c r="C209" s="76"/>
      <c r="D209" s="76"/>
      <c r="E209" s="76"/>
      <c r="F209" s="76"/>
      <c r="G209" s="76"/>
      <c r="H209" s="76"/>
      <c r="I209" s="76"/>
    </row>
    <row r="210" spans="1:9" x14ac:dyDescent="0.2">
      <c r="A210" s="76"/>
      <c r="B210" s="76"/>
      <c r="C210" s="76"/>
      <c r="D210" s="76"/>
      <c r="E210" s="76"/>
      <c r="F210" s="76"/>
      <c r="G210" s="76"/>
      <c r="H210" s="76"/>
      <c r="I210" s="76"/>
    </row>
    <row r="211" spans="1:9" x14ac:dyDescent="0.2">
      <c r="A211" s="76"/>
      <c r="B211" s="76"/>
      <c r="C211" s="76"/>
      <c r="D211" s="76"/>
      <c r="E211" s="76"/>
      <c r="F211" s="76"/>
      <c r="G211" s="76"/>
      <c r="H211" s="76"/>
      <c r="I211" s="76"/>
    </row>
    <row r="212" spans="1:9" x14ac:dyDescent="0.2">
      <c r="A212" s="76"/>
      <c r="B212" s="76"/>
      <c r="C212" s="76"/>
      <c r="D212" s="76"/>
      <c r="E212" s="76"/>
      <c r="F212" s="76"/>
      <c r="G212" s="76"/>
      <c r="H212" s="76"/>
      <c r="I212" s="76"/>
    </row>
    <row r="213" spans="1:9" x14ac:dyDescent="0.2">
      <c r="A213" s="76"/>
      <c r="B213" s="76"/>
      <c r="C213" s="76"/>
      <c r="D213" s="76"/>
      <c r="E213" s="76"/>
      <c r="F213" s="76"/>
      <c r="G213" s="76"/>
      <c r="H213" s="76"/>
      <c r="I213" s="76"/>
    </row>
    <row r="214" spans="1:9" x14ac:dyDescent="0.2">
      <c r="A214" s="76"/>
      <c r="B214" s="76"/>
      <c r="C214" s="76"/>
      <c r="D214" s="76"/>
      <c r="E214" s="76"/>
      <c r="F214" s="76"/>
      <c r="G214" s="76"/>
      <c r="H214" s="76"/>
      <c r="I214" s="76"/>
    </row>
    <row r="215" spans="1:9" x14ac:dyDescent="0.2">
      <c r="A215" s="76"/>
      <c r="B215" s="76"/>
      <c r="C215" s="76"/>
      <c r="D215" s="76"/>
      <c r="E215" s="76"/>
      <c r="F215" s="76"/>
      <c r="G215" s="76"/>
      <c r="H215" s="76"/>
      <c r="I215" s="76"/>
    </row>
    <row r="216" spans="1:9" x14ac:dyDescent="0.2">
      <c r="A216" s="76"/>
      <c r="B216" s="76"/>
      <c r="C216" s="76"/>
      <c r="D216" s="76"/>
      <c r="E216" s="76"/>
      <c r="F216" s="76"/>
      <c r="G216" s="76"/>
      <c r="H216" s="76"/>
      <c r="I216" s="76"/>
    </row>
    <row r="217" spans="1:9" x14ac:dyDescent="0.2">
      <c r="A217" s="76"/>
      <c r="B217" s="76"/>
      <c r="C217" s="76"/>
      <c r="D217" s="76"/>
      <c r="E217" s="76"/>
      <c r="F217" s="76"/>
      <c r="G217" s="76"/>
      <c r="H217" s="76"/>
      <c r="I217" s="76"/>
    </row>
    <row r="218" spans="1:9" x14ac:dyDescent="0.2">
      <c r="A218" s="76"/>
      <c r="B218" s="76"/>
      <c r="C218" s="76"/>
      <c r="D218" s="76"/>
      <c r="E218" s="76"/>
      <c r="F218" s="76"/>
      <c r="G218" s="76"/>
      <c r="H218" s="76"/>
      <c r="I218" s="76"/>
    </row>
    <row r="219" spans="1:9" x14ac:dyDescent="0.2">
      <c r="A219" s="76"/>
      <c r="B219" s="76"/>
      <c r="C219" s="76"/>
      <c r="D219" s="76"/>
      <c r="E219" s="76"/>
      <c r="F219" s="76"/>
      <c r="G219" s="76"/>
      <c r="H219" s="76"/>
      <c r="I219" s="76"/>
    </row>
    <row r="220" spans="1:9" x14ac:dyDescent="0.2">
      <c r="A220" s="76"/>
      <c r="B220" s="76"/>
      <c r="C220" s="76"/>
      <c r="D220" s="76"/>
      <c r="E220" s="76"/>
      <c r="F220" s="76"/>
      <c r="G220" s="76"/>
      <c r="H220" s="76"/>
      <c r="I220" s="76"/>
    </row>
    <row r="221" spans="1:9" x14ac:dyDescent="0.2">
      <c r="A221" s="76"/>
      <c r="B221" s="76"/>
      <c r="C221" s="76"/>
      <c r="D221" s="76"/>
      <c r="E221" s="76"/>
      <c r="F221" s="76"/>
      <c r="G221" s="76"/>
      <c r="H221" s="76"/>
      <c r="I221" s="76"/>
    </row>
    <row r="222" spans="1:9" x14ac:dyDescent="0.2">
      <c r="A222" s="76"/>
      <c r="B222" s="76"/>
      <c r="C222" s="76"/>
      <c r="D222" s="76"/>
      <c r="E222" s="76"/>
      <c r="F222" s="76"/>
      <c r="G222" s="76"/>
      <c r="H222" s="76"/>
      <c r="I222" s="76"/>
    </row>
    <row r="223" spans="1:9" x14ac:dyDescent="0.2">
      <c r="A223" s="76"/>
      <c r="B223" s="76"/>
      <c r="C223" s="76"/>
      <c r="D223" s="76"/>
      <c r="E223" s="76"/>
      <c r="F223" s="76"/>
      <c r="G223" s="76"/>
      <c r="H223" s="76"/>
      <c r="I223" s="76"/>
    </row>
    <row r="224" spans="1:9" x14ac:dyDescent="0.2">
      <c r="A224" s="76"/>
      <c r="B224" s="76"/>
      <c r="C224" s="76"/>
      <c r="D224" s="76"/>
      <c r="E224" s="76"/>
      <c r="F224" s="76"/>
      <c r="G224" s="76"/>
      <c r="H224" s="76"/>
      <c r="I224" s="76"/>
    </row>
    <row r="225" spans="1:9" x14ac:dyDescent="0.2">
      <c r="A225" s="76"/>
      <c r="B225" s="76"/>
      <c r="C225" s="76"/>
      <c r="D225" s="76"/>
      <c r="E225" s="76"/>
      <c r="F225" s="76"/>
      <c r="G225" s="76"/>
      <c r="H225" s="76"/>
      <c r="I225" s="76"/>
    </row>
    <row r="226" spans="1:9" x14ac:dyDescent="0.2">
      <c r="A226" s="76"/>
      <c r="B226" s="76"/>
      <c r="C226" s="76"/>
      <c r="D226" s="76"/>
      <c r="E226" s="76"/>
      <c r="F226" s="76"/>
      <c r="G226" s="76"/>
      <c r="H226" s="76"/>
      <c r="I226" s="76"/>
    </row>
    <row r="227" spans="1:9" x14ac:dyDescent="0.2">
      <c r="A227" s="76"/>
      <c r="B227" s="76"/>
      <c r="C227" s="76"/>
      <c r="D227" s="76"/>
      <c r="E227" s="76"/>
      <c r="F227" s="76"/>
      <c r="G227" s="76"/>
      <c r="H227" s="76"/>
      <c r="I227" s="76"/>
    </row>
    <row r="228" spans="1:9" x14ac:dyDescent="0.2">
      <c r="A228" s="76"/>
      <c r="B228" s="76"/>
      <c r="C228" s="76"/>
      <c r="D228" s="76"/>
      <c r="E228" s="76"/>
      <c r="F228" s="76"/>
      <c r="G228" s="76"/>
      <c r="H228" s="76"/>
      <c r="I228" s="76"/>
    </row>
    <row r="229" spans="1:9" x14ac:dyDescent="0.2">
      <c r="A229" s="76"/>
      <c r="B229" s="76"/>
      <c r="C229" s="76"/>
      <c r="D229" s="76"/>
      <c r="E229" s="76"/>
      <c r="F229" s="76"/>
      <c r="G229" s="76"/>
      <c r="H229" s="76"/>
      <c r="I229" s="76"/>
    </row>
    <row r="230" spans="1:9" x14ac:dyDescent="0.2">
      <c r="A230" s="76"/>
      <c r="B230" s="76"/>
      <c r="C230" s="76"/>
      <c r="D230" s="76"/>
      <c r="E230" s="76"/>
      <c r="F230" s="76"/>
      <c r="G230" s="76"/>
      <c r="H230" s="76"/>
      <c r="I230" s="76"/>
    </row>
    <row r="231" spans="1:9" x14ac:dyDescent="0.2">
      <c r="A231" s="76"/>
      <c r="B231" s="76"/>
      <c r="C231" s="76"/>
      <c r="D231" s="76"/>
      <c r="E231" s="76"/>
      <c r="F231" s="76"/>
      <c r="G231" s="76"/>
      <c r="H231" s="76"/>
      <c r="I231" s="76"/>
    </row>
    <row r="232" spans="1:9" x14ac:dyDescent="0.2">
      <c r="A232" s="76"/>
      <c r="B232" s="76"/>
      <c r="C232" s="76"/>
      <c r="D232" s="76"/>
      <c r="E232" s="76"/>
      <c r="F232" s="76"/>
      <c r="G232" s="76"/>
      <c r="H232" s="76"/>
      <c r="I232" s="76"/>
    </row>
    <row r="233" spans="1:9" x14ac:dyDescent="0.2">
      <c r="A233" s="76"/>
      <c r="B233" s="76"/>
      <c r="C233" s="76"/>
      <c r="D233" s="76"/>
      <c r="E233" s="76"/>
      <c r="F233" s="76"/>
      <c r="G233" s="76"/>
      <c r="H233" s="76"/>
      <c r="I233" s="76"/>
    </row>
    <row r="234" spans="1:9" x14ac:dyDescent="0.2">
      <c r="A234" s="76"/>
      <c r="B234" s="76"/>
      <c r="C234" s="76"/>
      <c r="D234" s="76"/>
      <c r="E234" s="76"/>
      <c r="F234" s="76"/>
      <c r="G234" s="76"/>
      <c r="H234" s="76"/>
      <c r="I234" s="76"/>
    </row>
    <row r="235" spans="1:9" x14ac:dyDescent="0.2">
      <c r="A235" s="76"/>
      <c r="B235" s="76"/>
      <c r="C235" s="76"/>
      <c r="D235" s="76"/>
      <c r="E235" s="76"/>
      <c r="F235" s="76"/>
      <c r="G235" s="76"/>
      <c r="H235" s="76"/>
      <c r="I235" s="76"/>
    </row>
    <row r="236" spans="1:9" x14ac:dyDescent="0.2">
      <c r="A236" s="76"/>
      <c r="B236" s="76"/>
      <c r="C236" s="76"/>
      <c r="D236" s="76"/>
      <c r="E236" s="76"/>
      <c r="F236" s="76"/>
      <c r="G236" s="76"/>
      <c r="H236" s="76"/>
      <c r="I236" s="76"/>
    </row>
    <row r="237" spans="1:9" x14ac:dyDescent="0.2">
      <c r="A237" s="76"/>
      <c r="B237" s="76"/>
      <c r="C237" s="76"/>
      <c r="D237" s="76"/>
      <c r="E237" s="76"/>
      <c r="F237" s="76"/>
      <c r="G237" s="76"/>
      <c r="H237" s="76"/>
      <c r="I237" s="76"/>
    </row>
    <row r="238" spans="1:9" x14ac:dyDescent="0.2">
      <c r="A238" s="76"/>
      <c r="B238" s="76"/>
      <c r="C238" s="76"/>
      <c r="D238" s="76"/>
      <c r="E238" s="76"/>
      <c r="F238" s="76"/>
      <c r="G238" s="76"/>
      <c r="H238" s="76"/>
      <c r="I238" s="76"/>
    </row>
    <row r="239" spans="1:9" x14ac:dyDescent="0.2">
      <c r="A239" s="76"/>
      <c r="B239" s="76"/>
      <c r="C239" s="76"/>
      <c r="D239" s="76"/>
      <c r="E239" s="76"/>
      <c r="F239" s="76"/>
      <c r="G239" s="76"/>
      <c r="H239" s="76"/>
      <c r="I239" s="76"/>
    </row>
    <row r="240" spans="1:9" x14ac:dyDescent="0.2">
      <c r="A240" s="76"/>
      <c r="B240" s="76"/>
      <c r="C240" s="76"/>
      <c r="D240" s="76"/>
      <c r="E240" s="76"/>
      <c r="F240" s="76"/>
      <c r="G240" s="76"/>
      <c r="H240" s="76"/>
      <c r="I240" s="76"/>
    </row>
    <row r="241" spans="1:9" x14ac:dyDescent="0.2">
      <c r="A241" s="76"/>
      <c r="B241" s="76"/>
      <c r="C241" s="76"/>
      <c r="D241" s="76"/>
      <c r="E241" s="76"/>
      <c r="F241" s="76"/>
      <c r="G241" s="76"/>
      <c r="H241" s="76"/>
      <c r="I241" s="76"/>
    </row>
    <row r="242" spans="1:9" x14ac:dyDescent="0.2">
      <c r="A242" s="76"/>
      <c r="B242" s="76"/>
      <c r="C242" s="76"/>
      <c r="D242" s="76"/>
      <c r="E242" s="76"/>
      <c r="F242" s="76"/>
      <c r="G242" s="76"/>
      <c r="H242" s="76"/>
      <c r="I242" s="76"/>
    </row>
    <row r="243" spans="1:9" x14ac:dyDescent="0.2">
      <c r="A243" s="76"/>
      <c r="B243" s="76"/>
      <c r="C243" s="76"/>
      <c r="D243" s="76"/>
      <c r="E243" s="76"/>
      <c r="F243" s="76"/>
      <c r="G243" s="76"/>
      <c r="H243" s="76"/>
      <c r="I243" s="76"/>
    </row>
    <row r="244" spans="1:9" x14ac:dyDescent="0.2">
      <c r="A244" s="76"/>
      <c r="B244" s="76"/>
      <c r="C244" s="76"/>
      <c r="D244" s="76"/>
      <c r="E244" s="76"/>
      <c r="F244" s="76"/>
      <c r="G244" s="76"/>
      <c r="H244" s="76"/>
      <c r="I244" s="76"/>
    </row>
    <row r="245" spans="1:9" x14ac:dyDescent="0.2">
      <c r="A245" s="76"/>
      <c r="B245" s="76"/>
      <c r="C245" s="76"/>
      <c r="D245" s="76"/>
      <c r="E245" s="76"/>
      <c r="F245" s="76"/>
      <c r="G245" s="76"/>
      <c r="H245" s="76"/>
      <c r="I245" s="76"/>
    </row>
    <row r="246" spans="1:9" x14ac:dyDescent="0.2">
      <c r="A246" s="76"/>
      <c r="B246" s="76"/>
      <c r="C246" s="76"/>
      <c r="D246" s="76"/>
      <c r="E246" s="76"/>
      <c r="F246" s="76"/>
      <c r="G246" s="76"/>
      <c r="H246" s="76"/>
      <c r="I246" s="76"/>
    </row>
    <row r="247" spans="1:9" x14ac:dyDescent="0.2">
      <c r="A247" s="76"/>
      <c r="B247" s="76"/>
      <c r="C247" s="76"/>
      <c r="D247" s="76"/>
      <c r="E247" s="76"/>
      <c r="F247" s="76"/>
      <c r="G247" s="76"/>
      <c r="H247" s="76"/>
      <c r="I247" s="76"/>
    </row>
    <row r="248" spans="1:9" x14ac:dyDescent="0.2">
      <c r="A248" s="76"/>
      <c r="B248" s="76"/>
      <c r="C248" s="76"/>
      <c r="D248" s="76"/>
      <c r="E248" s="76"/>
      <c r="F248" s="76"/>
      <c r="G248" s="76"/>
      <c r="H248" s="76"/>
      <c r="I248" s="76"/>
    </row>
    <row r="249" spans="1:9" x14ac:dyDescent="0.2">
      <c r="A249" s="76"/>
      <c r="B249" s="76"/>
      <c r="C249" s="76"/>
      <c r="D249" s="76"/>
      <c r="E249" s="76"/>
      <c r="F249" s="76"/>
      <c r="G249" s="76"/>
      <c r="H249" s="76"/>
      <c r="I249" s="76"/>
    </row>
    <row r="250" spans="1:9" x14ac:dyDescent="0.2">
      <c r="A250" s="76"/>
      <c r="B250" s="76"/>
      <c r="C250" s="76"/>
      <c r="D250" s="76"/>
      <c r="E250" s="76"/>
      <c r="F250" s="76"/>
      <c r="G250" s="76"/>
      <c r="H250" s="76"/>
      <c r="I250" s="76"/>
    </row>
    <row r="251" spans="1:9" x14ac:dyDescent="0.2">
      <c r="A251" s="76"/>
      <c r="B251" s="76"/>
      <c r="C251" s="76"/>
      <c r="D251" s="76"/>
      <c r="E251" s="76"/>
      <c r="F251" s="76"/>
      <c r="G251" s="76"/>
      <c r="H251" s="76"/>
      <c r="I251" s="76"/>
    </row>
    <row r="252" spans="1:9" x14ac:dyDescent="0.2">
      <c r="A252" s="76"/>
      <c r="B252" s="76"/>
      <c r="C252" s="76"/>
      <c r="D252" s="76"/>
      <c r="E252" s="76"/>
      <c r="F252" s="76"/>
      <c r="G252" s="76"/>
      <c r="H252" s="76"/>
      <c r="I252" s="76"/>
    </row>
    <row r="253" spans="1:9" x14ac:dyDescent="0.2">
      <c r="A253" s="76"/>
      <c r="B253" s="76"/>
      <c r="C253" s="76"/>
      <c r="D253" s="76"/>
      <c r="E253" s="76"/>
      <c r="F253" s="76"/>
      <c r="G253" s="76"/>
      <c r="H253" s="76"/>
      <c r="I253" s="76"/>
    </row>
    <row r="254" spans="1:9" x14ac:dyDescent="0.2">
      <c r="A254" s="76"/>
      <c r="B254" s="76"/>
      <c r="C254" s="76"/>
      <c r="D254" s="76"/>
      <c r="E254" s="76"/>
      <c r="F254" s="76"/>
      <c r="G254" s="76"/>
      <c r="H254" s="76"/>
      <c r="I254" s="76"/>
    </row>
    <row r="255" spans="1:9" x14ac:dyDescent="0.2">
      <c r="A255" s="76"/>
      <c r="B255" s="76"/>
      <c r="C255" s="76"/>
      <c r="D255" s="76"/>
      <c r="E255" s="76"/>
      <c r="F255" s="76"/>
      <c r="G255" s="76"/>
      <c r="H255" s="76"/>
      <c r="I255" s="76"/>
    </row>
    <row r="256" spans="1:9" x14ac:dyDescent="0.2">
      <c r="A256" s="76"/>
      <c r="B256" s="76"/>
      <c r="C256" s="76"/>
      <c r="D256" s="76"/>
      <c r="E256" s="76"/>
      <c r="F256" s="76"/>
      <c r="G256" s="76"/>
      <c r="H256" s="76"/>
      <c r="I256" s="76"/>
    </row>
    <row r="257" spans="1:9" x14ac:dyDescent="0.2">
      <c r="A257" s="76"/>
      <c r="B257" s="76"/>
      <c r="C257" s="76"/>
      <c r="D257" s="76"/>
      <c r="E257" s="76"/>
      <c r="F257" s="76"/>
      <c r="G257" s="76"/>
      <c r="H257" s="76"/>
      <c r="I257" s="76"/>
    </row>
    <row r="258" spans="1:9" x14ac:dyDescent="0.2">
      <c r="A258" s="76"/>
      <c r="B258" s="76"/>
      <c r="C258" s="76"/>
      <c r="D258" s="76"/>
      <c r="E258" s="76"/>
      <c r="F258" s="76"/>
      <c r="G258" s="76"/>
      <c r="H258" s="76"/>
      <c r="I258" s="76"/>
    </row>
    <row r="259" spans="1:9" x14ac:dyDescent="0.2">
      <c r="A259" s="76"/>
      <c r="B259" s="76"/>
      <c r="C259" s="76"/>
      <c r="D259" s="76"/>
      <c r="E259" s="76"/>
      <c r="F259" s="76"/>
      <c r="G259" s="76"/>
      <c r="H259" s="76"/>
      <c r="I259" s="76"/>
    </row>
    <row r="260" spans="1:9" x14ac:dyDescent="0.2">
      <c r="A260" s="76"/>
      <c r="B260" s="76"/>
      <c r="C260" s="76"/>
      <c r="D260" s="76"/>
      <c r="E260" s="76"/>
      <c r="F260" s="76"/>
      <c r="G260" s="76"/>
      <c r="H260" s="76"/>
      <c r="I260" s="76"/>
    </row>
    <row r="261" spans="1:9" x14ac:dyDescent="0.2">
      <c r="A261" s="76"/>
      <c r="B261" s="76"/>
      <c r="C261" s="76"/>
      <c r="D261" s="76"/>
      <c r="E261" s="76"/>
      <c r="F261" s="76"/>
      <c r="G261" s="76"/>
      <c r="H261" s="76"/>
      <c r="I261" s="76"/>
    </row>
    <row r="262" spans="1:9" x14ac:dyDescent="0.2">
      <c r="A262" s="76"/>
      <c r="B262" s="76"/>
      <c r="C262" s="76"/>
      <c r="D262" s="76"/>
      <c r="E262" s="76"/>
      <c r="F262" s="76"/>
      <c r="G262" s="76"/>
      <c r="H262" s="76"/>
      <c r="I262" s="76"/>
    </row>
    <row r="263" spans="1:9" x14ac:dyDescent="0.2">
      <c r="A263" s="76"/>
      <c r="B263" s="76"/>
      <c r="C263" s="76"/>
      <c r="D263" s="76"/>
      <c r="E263" s="76"/>
      <c r="F263" s="76"/>
      <c r="G263" s="76"/>
      <c r="H263" s="76"/>
      <c r="I263" s="76"/>
    </row>
    <row r="264" spans="1:9" x14ac:dyDescent="0.2">
      <c r="A264" s="76"/>
      <c r="B264" s="76"/>
      <c r="C264" s="76"/>
      <c r="D264" s="76"/>
      <c r="E264" s="76"/>
      <c r="F264" s="76"/>
      <c r="G264" s="76"/>
      <c r="H264" s="76"/>
      <c r="I264" s="76"/>
    </row>
    <row r="265" spans="1:9" x14ac:dyDescent="0.2">
      <c r="A265" s="76"/>
      <c r="B265" s="76"/>
      <c r="C265" s="76"/>
      <c r="D265" s="76"/>
      <c r="E265" s="76"/>
      <c r="F265" s="76"/>
      <c r="G265" s="76"/>
      <c r="H265" s="76"/>
      <c r="I265" s="76"/>
    </row>
    <row r="266" spans="1:9" x14ac:dyDescent="0.2">
      <c r="A266" s="76"/>
      <c r="B266" s="76"/>
      <c r="C266" s="76"/>
      <c r="D266" s="76"/>
      <c r="E266" s="76"/>
      <c r="F266" s="76"/>
      <c r="G266" s="76"/>
      <c r="H266" s="76"/>
      <c r="I266" s="76"/>
    </row>
    <row r="267" spans="1:9" x14ac:dyDescent="0.2">
      <c r="A267" s="76"/>
      <c r="B267" s="76"/>
      <c r="C267" s="76"/>
      <c r="D267" s="76"/>
      <c r="E267" s="76"/>
      <c r="F267" s="76"/>
      <c r="G267" s="76"/>
      <c r="H267" s="76"/>
      <c r="I267" s="76"/>
    </row>
    <row r="268" spans="1:9" x14ac:dyDescent="0.2">
      <c r="A268" s="76"/>
      <c r="B268" s="76"/>
      <c r="C268" s="76"/>
      <c r="D268" s="76"/>
      <c r="E268" s="76"/>
      <c r="F268" s="76"/>
      <c r="G268" s="76"/>
      <c r="H268" s="76"/>
      <c r="I268" s="76"/>
    </row>
    <row r="269" spans="1:9" x14ac:dyDescent="0.2">
      <c r="A269" s="76"/>
      <c r="B269" s="76"/>
      <c r="C269" s="76"/>
      <c r="D269" s="76"/>
      <c r="E269" s="76"/>
      <c r="F269" s="76"/>
      <c r="G269" s="76"/>
      <c r="H269" s="76"/>
      <c r="I269" s="76"/>
    </row>
    <row r="270" spans="1:9" x14ac:dyDescent="0.2">
      <c r="A270" s="76"/>
      <c r="B270" s="76"/>
      <c r="C270" s="76"/>
      <c r="D270" s="76"/>
      <c r="E270" s="76"/>
      <c r="F270" s="76"/>
      <c r="G270" s="76"/>
      <c r="H270" s="76"/>
      <c r="I270" s="76"/>
    </row>
    <row r="271" spans="1:9" x14ac:dyDescent="0.2">
      <c r="A271" s="76"/>
      <c r="B271" s="76"/>
      <c r="C271" s="76"/>
      <c r="D271" s="76"/>
      <c r="E271" s="76"/>
      <c r="F271" s="76"/>
      <c r="G271" s="76"/>
      <c r="H271" s="76"/>
      <c r="I271" s="76"/>
    </row>
    <row r="272" spans="1:9" x14ac:dyDescent="0.2">
      <c r="A272" s="76"/>
      <c r="B272" s="76"/>
      <c r="C272" s="76"/>
      <c r="D272" s="76"/>
      <c r="E272" s="76"/>
      <c r="F272" s="76"/>
      <c r="G272" s="76"/>
      <c r="H272" s="76"/>
      <c r="I272" s="76"/>
    </row>
    <row r="273" spans="1:9" x14ac:dyDescent="0.2">
      <c r="A273" s="76"/>
      <c r="B273" s="76"/>
      <c r="C273" s="76"/>
      <c r="D273" s="76"/>
      <c r="E273" s="76"/>
      <c r="F273" s="76"/>
      <c r="G273" s="76"/>
      <c r="H273" s="76"/>
      <c r="I273" s="76"/>
    </row>
    <row r="274" spans="1:9" x14ac:dyDescent="0.2">
      <c r="A274" s="76"/>
      <c r="B274" s="76"/>
      <c r="C274" s="76"/>
      <c r="D274" s="76"/>
      <c r="E274" s="76"/>
      <c r="F274" s="76"/>
      <c r="G274" s="76"/>
      <c r="H274" s="76"/>
      <c r="I274" s="76"/>
    </row>
    <row r="275" spans="1:9" x14ac:dyDescent="0.2">
      <c r="A275" s="76"/>
      <c r="B275" s="76"/>
      <c r="C275" s="76"/>
      <c r="D275" s="76"/>
      <c r="E275" s="76"/>
      <c r="F275" s="76"/>
      <c r="G275" s="76"/>
      <c r="H275" s="76"/>
      <c r="I275" s="76"/>
    </row>
    <row r="276" spans="1:9" x14ac:dyDescent="0.2">
      <c r="A276" s="76"/>
      <c r="B276" s="76"/>
      <c r="C276" s="76"/>
      <c r="D276" s="76"/>
      <c r="E276" s="76"/>
      <c r="F276" s="76"/>
      <c r="G276" s="76"/>
      <c r="H276" s="76"/>
      <c r="I276" s="76"/>
    </row>
    <row r="277" spans="1:9" x14ac:dyDescent="0.2">
      <c r="A277" s="76"/>
      <c r="B277" s="76"/>
      <c r="C277" s="76"/>
      <c r="D277" s="76"/>
      <c r="E277" s="76"/>
      <c r="F277" s="76"/>
      <c r="G277" s="76"/>
      <c r="H277" s="76"/>
      <c r="I277" s="76"/>
    </row>
    <row r="278" spans="1:9" x14ac:dyDescent="0.2">
      <c r="A278" s="76"/>
      <c r="B278" s="76"/>
      <c r="C278" s="76"/>
      <c r="D278" s="76"/>
      <c r="E278" s="76"/>
      <c r="F278" s="76"/>
      <c r="G278" s="76"/>
      <c r="H278" s="76"/>
      <c r="I278" s="76"/>
    </row>
    <row r="279" spans="1:9" x14ac:dyDescent="0.2">
      <c r="A279" s="76"/>
      <c r="B279" s="76"/>
      <c r="C279" s="76"/>
      <c r="D279" s="76"/>
      <c r="E279" s="76"/>
      <c r="F279" s="76"/>
      <c r="G279" s="76"/>
      <c r="H279" s="76"/>
      <c r="I279" s="76"/>
    </row>
    <row r="280" spans="1:9" x14ac:dyDescent="0.2">
      <c r="A280" s="76"/>
      <c r="B280" s="76"/>
      <c r="C280" s="76"/>
      <c r="D280" s="76"/>
      <c r="E280" s="76"/>
      <c r="F280" s="76"/>
      <c r="G280" s="76"/>
      <c r="H280" s="76"/>
      <c r="I280" s="76"/>
    </row>
    <row r="281" spans="1:9" x14ac:dyDescent="0.2">
      <c r="A281" s="76"/>
      <c r="B281" s="76"/>
      <c r="C281" s="76"/>
      <c r="D281" s="76"/>
      <c r="E281" s="76"/>
      <c r="F281" s="76"/>
      <c r="G281" s="76"/>
      <c r="H281" s="76"/>
      <c r="I281" s="76"/>
    </row>
    <row r="282" spans="1:9" x14ac:dyDescent="0.2">
      <c r="A282" s="76"/>
      <c r="B282" s="76"/>
      <c r="C282" s="76"/>
      <c r="D282" s="76"/>
      <c r="E282" s="76"/>
      <c r="F282" s="76"/>
      <c r="G282" s="76"/>
      <c r="H282" s="76"/>
      <c r="I282" s="76"/>
    </row>
    <row r="283" spans="1:9" x14ac:dyDescent="0.2">
      <c r="A283" s="76"/>
      <c r="B283" s="76"/>
      <c r="C283" s="76"/>
      <c r="D283" s="76"/>
      <c r="E283" s="76"/>
      <c r="F283" s="76"/>
      <c r="G283" s="76"/>
      <c r="H283" s="76"/>
      <c r="I283" s="76"/>
    </row>
    <row r="284" spans="1:9" x14ac:dyDescent="0.2">
      <c r="A284" s="76"/>
      <c r="B284" s="76"/>
      <c r="C284" s="76"/>
      <c r="D284" s="76"/>
      <c r="E284" s="76"/>
      <c r="F284" s="76"/>
      <c r="G284" s="76"/>
      <c r="H284" s="76"/>
      <c r="I284" s="76"/>
    </row>
    <row r="285" spans="1:9" x14ac:dyDescent="0.2">
      <c r="A285" s="76"/>
      <c r="B285" s="76"/>
      <c r="C285" s="76"/>
      <c r="D285" s="76"/>
      <c r="E285" s="76"/>
      <c r="F285" s="76"/>
      <c r="G285" s="76"/>
      <c r="H285" s="76"/>
      <c r="I285" s="76"/>
    </row>
    <row r="286" spans="1:9" x14ac:dyDescent="0.2">
      <c r="A286" s="76"/>
      <c r="B286" s="76"/>
      <c r="C286" s="76"/>
      <c r="D286" s="76"/>
      <c r="E286" s="76"/>
      <c r="F286" s="76"/>
      <c r="G286" s="76"/>
      <c r="H286" s="76"/>
      <c r="I286" s="76"/>
    </row>
    <row r="287" spans="1:9" x14ac:dyDescent="0.2">
      <c r="A287" s="76"/>
      <c r="B287" s="76"/>
      <c r="C287" s="76"/>
      <c r="D287" s="76"/>
      <c r="E287" s="76"/>
      <c r="F287" s="76"/>
      <c r="G287" s="76"/>
      <c r="H287" s="76"/>
      <c r="I287" s="76"/>
    </row>
    <row r="288" spans="1:9" x14ac:dyDescent="0.2">
      <c r="A288" s="76"/>
      <c r="B288" s="76"/>
      <c r="C288" s="76"/>
      <c r="D288" s="76"/>
      <c r="E288" s="76"/>
      <c r="F288" s="76"/>
      <c r="G288" s="76"/>
      <c r="H288" s="76"/>
      <c r="I288" s="76"/>
    </row>
    <row r="289" spans="1:9" x14ac:dyDescent="0.2">
      <c r="A289" s="76"/>
      <c r="B289" s="76"/>
      <c r="C289" s="76"/>
      <c r="D289" s="76"/>
      <c r="E289" s="76"/>
      <c r="F289" s="76"/>
      <c r="G289" s="76"/>
      <c r="H289" s="76"/>
      <c r="I289" s="76"/>
    </row>
    <row r="290" spans="1:9" x14ac:dyDescent="0.2">
      <c r="A290" s="76"/>
      <c r="B290" s="76"/>
      <c r="C290" s="76"/>
      <c r="D290" s="76"/>
      <c r="E290" s="76"/>
      <c r="F290" s="76"/>
      <c r="G290" s="76"/>
      <c r="H290" s="76"/>
      <c r="I290" s="76"/>
    </row>
    <row r="291" spans="1:9" x14ac:dyDescent="0.2">
      <c r="A291" s="76"/>
      <c r="B291" s="76"/>
      <c r="C291" s="76"/>
      <c r="D291" s="76"/>
      <c r="E291" s="76"/>
      <c r="F291" s="76"/>
      <c r="G291" s="76"/>
      <c r="H291" s="76"/>
      <c r="I291" s="76"/>
    </row>
    <row r="292" spans="1:9" x14ac:dyDescent="0.2">
      <c r="A292" s="76"/>
      <c r="B292" s="76"/>
      <c r="C292" s="76"/>
      <c r="D292" s="76"/>
      <c r="E292" s="76"/>
      <c r="F292" s="76"/>
      <c r="G292" s="76"/>
      <c r="H292" s="76"/>
      <c r="I292" s="76"/>
    </row>
    <row r="293" spans="1:9" x14ac:dyDescent="0.2">
      <c r="A293" s="76"/>
      <c r="B293" s="76"/>
      <c r="C293" s="76"/>
      <c r="D293" s="76"/>
      <c r="E293" s="76"/>
      <c r="F293" s="76"/>
      <c r="G293" s="76"/>
      <c r="H293" s="76"/>
      <c r="I293" s="76"/>
    </row>
    <row r="294" spans="1:9" x14ac:dyDescent="0.2">
      <c r="A294" s="76"/>
      <c r="B294" s="76"/>
      <c r="C294" s="76"/>
      <c r="D294" s="76"/>
      <c r="E294" s="76"/>
      <c r="F294" s="76"/>
      <c r="G294" s="76"/>
      <c r="H294" s="76"/>
      <c r="I294" s="76"/>
    </row>
    <row r="295" spans="1:9" x14ac:dyDescent="0.2">
      <c r="A295" s="76"/>
      <c r="B295" s="76"/>
      <c r="C295" s="76"/>
      <c r="D295" s="76"/>
      <c r="E295" s="76"/>
      <c r="F295" s="76"/>
      <c r="G295" s="76"/>
      <c r="H295" s="76"/>
      <c r="I295" s="76"/>
    </row>
    <row r="296" spans="1:9" x14ac:dyDescent="0.2">
      <c r="A296" s="76"/>
      <c r="B296" s="76"/>
      <c r="C296" s="76"/>
      <c r="D296" s="76"/>
      <c r="E296" s="76"/>
      <c r="F296" s="76"/>
      <c r="G296" s="76"/>
      <c r="H296" s="76"/>
      <c r="I296" s="76"/>
    </row>
    <row r="297" spans="1:9" x14ac:dyDescent="0.2">
      <c r="A297" s="76"/>
      <c r="B297" s="76"/>
      <c r="C297" s="76"/>
      <c r="D297" s="76"/>
      <c r="E297" s="76"/>
      <c r="F297" s="76"/>
      <c r="G297" s="76"/>
      <c r="H297" s="76"/>
      <c r="I297" s="76"/>
    </row>
    <row r="298" spans="1:9" x14ac:dyDescent="0.2">
      <c r="A298" s="76"/>
      <c r="B298" s="76"/>
      <c r="C298" s="76"/>
      <c r="D298" s="76"/>
      <c r="E298" s="76"/>
      <c r="F298" s="76"/>
      <c r="G298" s="76"/>
      <c r="H298" s="76"/>
      <c r="I298" s="76"/>
    </row>
    <row r="299" spans="1:9" x14ac:dyDescent="0.2">
      <c r="A299" s="76"/>
      <c r="B299" s="76"/>
      <c r="C299" s="76"/>
      <c r="D299" s="76"/>
      <c r="E299" s="76"/>
      <c r="F299" s="76"/>
      <c r="G299" s="76"/>
      <c r="H299" s="76"/>
      <c r="I299" s="76"/>
    </row>
    <row r="300" spans="1:9" x14ac:dyDescent="0.2">
      <c r="A300" s="76"/>
      <c r="B300" s="76"/>
      <c r="C300" s="76"/>
      <c r="D300" s="76"/>
      <c r="E300" s="76"/>
      <c r="F300" s="76"/>
      <c r="G300" s="76"/>
      <c r="H300" s="76"/>
      <c r="I300" s="76"/>
    </row>
    <row r="301" spans="1:9" x14ac:dyDescent="0.2">
      <c r="A301" s="76"/>
      <c r="B301" s="76"/>
      <c r="C301" s="76"/>
      <c r="D301" s="76"/>
      <c r="E301" s="76"/>
      <c r="F301" s="76"/>
      <c r="G301" s="76"/>
      <c r="H301" s="76"/>
      <c r="I301" s="76"/>
    </row>
    <row r="302" spans="1:9" x14ac:dyDescent="0.2">
      <c r="A302" s="76"/>
      <c r="B302" s="76"/>
      <c r="C302" s="76"/>
      <c r="D302" s="76"/>
      <c r="E302" s="76"/>
      <c r="F302" s="76"/>
      <c r="G302" s="76"/>
      <c r="H302" s="76"/>
      <c r="I302" s="76"/>
    </row>
    <row r="303" spans="1:9" x14ac:dyDescent="0.2">
      <c r="A303" s="76"/>
      <c r="B303" s="76"/>
      <c r="C303" s="76"/>
      <c r="D303" s="76"/>
      <c r="E303" s="76"/>
      <c r="F303" s="76"/>
      <c r="G303" s="76"/>
      <c r="H303" s="76"/>
      <c r="I303" s="76"/>
    </row>
    <row r="304" spans="1:9" x14ac:dyDescent="0.2">
      <c r="A304" s="76"/>
      <c r="B304" s="76"/>
      <c r="C304" s="76"/>
      <c r="D304" s="76"/>
      <c r="E304" s="76"/>
      <c r="F304" s="76"/>
      <c r="G304" s="76"/>
      <c r="H304" s="76"/>
      <c r="I304" s="76"/>
    </row>
    <row r="305" spans="1:9" x14ac:dyDescent="0.2">
      <c r="A305" s="76"/>
      <c r="B305" s="76"/>
      <c r="C305" s="76"/>
      <c r="D305" s="76"/>
      <c r="E305" s="76"/>
      <c r="F305" s="76"/>
      <c r="G305" s="76"/>
      <c r="H305" s="76"/>
      <c r="I305" s="76"/>
    </row>
    <row r="306" spans="1:9" x14ac:dyDescent="0.2">
      <c r="A306" s="76"/>
      <c r="B306" s="76"/>
      <c r="C306" s="76"/>
      <c r="D306" s="76"/>
      <c r="E306" s="76"/>
      <c r="F306" s="76"/>
      <c r="G306" s="76"/>
      <c r="H306" s="76"/>
      <c r="I306" s="76"/>
    </row>
    <row r="307" spans="1:9" x14ac:dyDescent="0.2">
      <c r="A307" s="76"/>
      <c r="B307" s="76"/>
      <c r="C307" s="76"/>
      <c r="D307" s="76"/>
      <c r="E307" s="76"/>
      <c r="F307" s="76"/>
      <c r="G307" s="76"/>
      <c r="H307" s="76"/>
      <c r="I307" s="76"/>
    </row>
    <row r="308" spans="1:9" x14ac:dyDescent="0.2">
      <c r="A308" s="76"/>
      <c r="B308" s="76"/>
      <c r="C308" s="76"/>
      <c r="D308" s="76"/>
      <c r="E308" s="76"/>
      <c r="F308" s="76"/>
      <c r="G308" s="76"/>
      <c r="H308" s="76"/>
      <c r="I308" s="76"/>
    </row>
    <row r="309" spans="1:9" x14ac:dyDescent="0.2">
      <c r="A309" s="76"/>
      <c r="B309" s="76"/>
      <c r="C309" s="76"/>
      <c r="D309" s="76"/>
      <c r="E309" s="76"/>
      <c r="F309" s="76"/>
      <c r="G309" s="76"/>
      <c r="H309" s="76"/>
      <c r="I309" s="76"/>
    </row>
    <row r="310" spans="1:9" x14ac:dyDescent="0.2">
      <c r="A310" s="76"/>
      <c r="B310" s="76"/>
      <c r="C310" s="76"/>
      <c r="D310" s="76"/>
      <c r="E310" s="76"/>
      <c r="F310" s="76"/>
      <c r="G310" s="76"/>
      <c r="H310" s="76"/>
      <c r="I310" s="76"/>
    </row>
    <row r="311" spans="1:9" x14ac:dyDescent="0.2">
      <c r="A311" s="76"/>
      <c r="B311" s="76"/>
      <c r="C311" s="76"/>
      <c r="D311" s="76"/>
      <c r="E311" s="76"/>
      <c r="F311" s="76"/>
      <c r="G311" s="76"/>
      <c r="H311" s="76"/>
      <c r="I311" s="76"/>
    </row>
    <row r="312" spans="1:9" x14ac:dyDescent="0.2">
      <c r="A312" s="76"/>
      <c r="B312" s="76"/>
      <c r="C312" s="76"/>
      <c r="D312" s="76"/>
      <c r="E312" s="76"/>
      <c r="F312" s="76"/>
      <c r="G312" s="76"/>
      <c r="H312" s="76"/>
      <c r="I312" s="76"/>
    </row>
    <row r="313" spans="1:9" x14ac:dyDescent="0.2">
      <c r="A313" s="76"/>
      <c r="B313" s="76"/>
      <c r="C313" s="76"/>
      <c r="D313" s="76"/>
      <c r="E313" s="76"/>
      <c r="F313" s="76"/>
      <c r="G313" s="76"/>
      <c r="H313" s="76"/>
      <c r="I313" s="76"/>
    </row>
    <row r="314" spans="1:9" x14ac:dyDescent="0.2">
      <c r="A314" s="76"/>
      <c r="B314" s="76"/>
      <c r="C314" s="76"/>
      <c r="D314" s="76"/>
      <c r="E314" s="76"/>
      <c r="F314" s="76"/>
      <c r="G314" s="76"/>
      <c r="H314" s="76"/>
      <c r="I314" s="76"/>
    </row>
    <row r="315" spans="1:9" x14ac:dyDescent="0.2">
      <c r="A315" s="76"/>
      <c r="B315" s="76"/>
      <c r="C315" s="76"/>
      <c r="D315" s="76"/>
      <c r="E315" s="76"/>
      <c r="F315" s="76"/>
      <c r="G315" s="76"/>
      <c r="H315" s="76"/>
      <c r="I315" s="76"/>
    </row>
    <row r="316" spans="1:9" x14ac:dyDescent="0.2">
      <c r="A316" s="76"/>
      <c r="B316" s="76"/>
      <c r="C316" s="76"/>
      <c r="D316" s="76"/>
      <c r="E316" s="76"/>
      <c r="F316" s="76"/>
      <c r="G316" s="76"/>
      <c r="H316" s="76"/>
      <c r="I316" s="76"/>
    </row>
    <row r="317" spans="1:9" x14ac:dyDescent="0.2">
      <c r="A317" s="76"/>
      <c r="B317" s="76"/>
      <c r="C317" s="76"/>
      <c r="D317" s="76"/>
      <c r="E317" s="76"/>
      <c r="F317" s="76"/>
      <c r="G317" s="76"/>
      <c r="H317" s="76"/>
      <c r="I317" s="76"/>
    </row>
    <row r="318" spans="1:9" x14ac:dyDescent="0.2">
      <c r="A318" s="76"/>
      <c r="B318" s="76"/>
      <c r="C318" s="76"/>
      <c r="D318" s="76"/>
      <c r="E318" s="76"/>
      <c r="F318" s="76"/>
      <c r="G318" s="76"/>
      <c r="H318" s="76"/>
      <c r="I318" s="76"/>
    </row>
    <row r="319" spans="1:9" x14ac:dyDescent="0.2">
      <c r="A319" s="76"/>
      <c r="B319" s="76"/>
      <c r="C319" s="76"/>
      <c r="D319" s="76"/>
      <c r="E319" s="76"/>
      <c r="F319" s="76"/>
      <c r="G319" s="76"/>
      <c r="H319" s="76"/>
      <c r="I319" s="76"/>
    </row>
    <row r="320" spans="1:9" x14ac:dyDescent="0.2">
      <c r="A320" s="76"/>
      <c r="B320" s="76"/>
      <c r="C320" s="76"/>
      <c r="D320" s="76"/>
      <c r="E320" s="76"/>
      <c r="F320" s="76"/>
      <c r="G320" s="76"/>
      <c r="H320" s="76"/>
      <c r="I320" s="76"/>
    </row>
    <row r="321" spans="1:9" x14ac:dyDescent="0.2">
      <c r="A321" s="76"/>
      <c r="B321" s="76"/>
      <c r="C321" s="76"/>
      <c r="D321" s="76"/>
      <c r="E321" s="76"/>
      <c r="F321" s="76"/>
      <c r="G321" s="76"/>
      <c r="H321" s="76"/>
      <c r="I321" s="76"/>
    </row>
    <row r="322" spans="1:9" x14ac:dyDescent="0.2">
      <c r="A322" s="76"/>
      <c r="B322" s="76"/>
      <c r="C322" s="76"/>
      <c r="D322" s="76"/>
      <c r="E322" s="76"/>
      <c r="F322" s="76"/>
      <c r="G322" s="76"/>
      <c r="H322" s="76"/>
      <c r="I322" s="76"/>
    </row>
    <row r="323" spans="1:9" x14ac:dyDescent="0.2">
      <c r="A323" s="76"/>
      <c r="B323" s="76"/>
      <c r="C323" s="76"/>
      <c r="D323" s="76"/>
      <c r="E323" s="76"/>
      <c r="F323" s="76"/>
      <c r="G323" s="76"/>
      <c r="H323" s="76"/>
      <c r="I323" s="76"/>
    </row>
    <row r="324" spans="1:9" x14ac:dyDescent="0.2">
      <c r="A324" s="76"/>
      <c r="B324" s="76"/>
      <c r="C324" s="76"/>
      <c r="D324" s="76"/>
      <c r="E324" s="76"/>
      <c r="F324" s="76"/>
      <c r="G324" s="76"/>
      <c r="H324" s="76"/>
      <c r="I324" s="76"/>
    </row>
  </sheetData>
  <sheetProtection password="C690" sheet="1" objects="1" scenarios="1" selectLockedCells="1"/>
  <mergeCells count="4">
    <mergeCell ref="A2:J2"/>
    <mergeCell ref="A1:J1"/>
    <mergeCell ref="A3:J3"/>
    <mergeCell ref="C6:D6"/>
  </mergeCells>
  <phoneticPr fontId="4" type="noConversion"/>
  <hyperlinks>
    <hyperlink ref="K1" location="home" display="CP1-3"/>
    <hyperlink ref="K2" location="home" display="CP1-3"/>
  </hyperlinks>
  <pageMargins left="0.75" right="0.75" top="1" bottom="1" header="0.5" footer="0.5"/>
  <pageSetup scale="56"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zoomScaleNormal="100" workbookViewId="0">
      <selection activeCell="F1" sqref="F1"/>
    </sheetView>
  </sheetViews>
  <sheetFormatPr defaultRowHeight="12.75" x14ac:dyDescent="0.2"/>
  <cols>
    <col min="1" max="1" width="69" customWidth="1"/>
    <col min="2" max="4" width="14.7109375" customWidth="1"/>
    <col min="5" max="5" width="2.5703125" customWidth="1"/>
    <col min="6" max="6" width="7.28515625" customWidth="1"/>
  </cols>
  <sheetData>
    <row r="1" spans="1:6" ht="16.5" thickTop="1" x14ac:dyDescent="0.25">
      <c r="A1" s="102" t="s">
        <v>277</v>
      </c>
      <c r="B1" s="102"/>
      <c r="C1" s="102"/>
      <c r="D1" s="102"/>
      <c r="E1" s="102"/>
      <c r="F1" s="91" t="s">
        <v>373</v>
      </c>
    </row>
    <row r="2" spans="1:6" ht="16.5" thickBot="1" x14ac:dyDescent="0.3">
      <c r="A2" s="102" t="s">
        <v>344</v>
      </c>
      <c r="B2" s="102"/>
      <c r="C2" s="102"/>
      <c r="D2" s="102"/>
      <c r="E2" s="102"/>
      <c r="F2" s="89" t="s">
        <v>32</v>
      </c>
    </row>
    <row r="3" spans="1:6" ht="13.5" thickTop="1" x14ac:dyDescent="0.2">
      <c r="A3" s="123" t="s">
        <v>345</v>
      </c>
      <c r="B3" s="123"/>
      <c r="C3" s="123"/>
      <c r="D3" s="123"/>
      <c r="E3" s="123"/>
    </row>
    <row r="4" spans="1:6" x14ac:dyDescent="0.2">
      <c r="A4" s="3"/>
      <c r="B4" s="26"/>
      <c r="C4" s="26"/>
      <c r="D4" s="26"/>
      <c r="E4" s="3"/>
    </row>
    <row r="5" spans="1:6" x14ac:dyDescent="0.2">
      <c r="A5" s="3"/>
      <c r="B5" s="110" t="s">
        <v>305</v>
      </c>
      <c r="C5" s="110"/>
      <c r="D5" s="110"/>
      <c r="E5" s="3"/>
    </row>
    <row r="6" spans="1:6" x14ac:dyDescent="0.2">
      <c r="A6" s="71"/>
      <c r="B6" s="14">
        <v>2009</v>
      </c>
      <c r="C6" s="14">
        <v>2008</v>
      </c>
      <c r="D6" s="14">
        <v>2007</v>
      </c>
      <c r="E6" s="3"/>
    </row>
    <row r="7" spans="1:6" ht="15" customHeight="1" x14ac:dyDescent="0.2">
      <c r="A7" s="27" t="s">
        <v>346</v>
      </c>
      <c r="B7" s="33"/>
      <c r="C7" s="33"/>
      <c r="D7" s="33"/>
      <c r="E7" s="3"/>
    </row>
    <row r="8" spans="1:6" ht="15" customHeight="1" x14ac:dyDescent="0.2">
      <c r="A8" s="40" t="s">
        <v>0</v>
      </c>
      <c r="B8" s="72">
        <v>199364</v>
      </c>
      <c r="C8" s="72">
        <v>160231</v>
      </c>
      <c r="D8" s="72">
        <v>116206</v>
      </c>
      <c r="E8" s="3"/>
    </row>
    <row r="9" spans="1:6" ht="15" customHeight="1" x14ac:dyDescent="0.2">
      <c r="A9" s="40" t="s">
        <v>347</v>
      </c>
      <c r="B9" s="33"/>
      <c r="C9" s="33"/>
      <c r="D9" s="33"/>
      <c r="E9" s="3"/>
    </row>
    <row r="10" spans="1:6" ht="15" customHeight="1" x14ac:dyDescent="0.2">
      <c r="A10" s="66" t="s">
        <v>348</v>
      </c>
      <c r="B10" s="33">
        <v>81949</v>
      </c>
      <c r="C10" s="33">
        <v>70017</v>
      </c>
      <c r="D10" s="33">
        <v>55713</v>
      </c>
      <c r="E10" s="3"/>
    </row>
    <row r="11" spans="1:6" ht="15" customHeight="1" x14ac:dyDescent="0.2">
      <c r="A11" s="66" t="s">
        <v>349</v>
      </c>
      <c r="B11" s="33">
        <v>-9351</v>
      </c>
      <c r="C11" s="33">
        <v>-2782</v>
      </c>
      <c r="D11" s="33">
        <v>-4959</v>
      </c>
      <c r="E11" s="3"/>
    </row>
    <row r="12" spans="1:6" ht="15" customHeight="1" x14ac:dyDescent="0.2">
      <c r="A12" s="66" t="s">
        <v>350</v>
      </c>
      <c r="B12" s="33">
        <v>-13434</v>
      </c>
      <c r="C12" s="33">
        <v>-7341</v>
      </c>
      <c r="D12" s="33">
        <v>-5394</v>
      </c>
      <c r="E12" s="3"/>
    </row>
    <row r="13" spans="1:6" ht="15" customHeight="1" x14ac:dyDescent="0.2">
      <c r="A13" s="66" t="s">
        <v>351</v>
      </c>
      <c r="B13" s="33">
        <v>3637</v>
      </c>
      <c r="C13" s="33">
        <v>3277</v>
      </c>
      <c r="D13" s="33">
        <v>3497</v>
      </c>
      <c r="E13" s="3"/>
    </row>
    <row r="14" spans="1:6" ht="15" customHeight="1" x14ac:dyDescent="0.2">
      <c r="A14" s="66" t="s">
        <v>352</v>
      </c>
      <c r="B14" s="33">
        <v>61</v>
      </c>
      <c r="C14" s="33">
        <v>317</v>
      </c>
      <c r="D14" s="33">
        <v>1393</v>
      </c>
      <c r="E14" s="3"/>
    </row>
    <row r="15" spans="1:6" ht="15" customHeight="1" x14ac:dyDescent="0.2">
      <c r="A15" s="66" t="s">
        <v>245</v>
      </c>
      <c r="B15" s="33"/>
      <c r="C15" s="33"/>
      <c r="D15" s="33"/>
      <c r="E15" s="3"/>
    </row>
    <row r="16" spans="1:6" ht="15" customHeight="1" x14ac:dyDescent="0.2">
      <c r="A16" s="81" t="s">
        <v>353</v>
      </c>
      <c r="B16" s="33">
        <v>-10726</v>
      </c>
      <c r="C16" s="33">
        <v>-5462</v>
      </c>
      <c r="D16" s="33">
        <v>-6371</v>
      </c>
      <c r="E16" s="3"/>
    </row>
    <row r="17" spans="1:5" ht="15" customHeight="1" x14ac:dyDescent="0.2">
      <c r="A17" s="81" t="s">
        <v>283</v>
      </c>
      <c r="B17" s="33">
        <v>-272</v>
      </c>
      <c r="C17" s="33">
        <v>-17430</v>
      </c>
      <c r="D17" s="33">
        <v>-13416</v>
      </c>
      <c r="E17" s="3"/>
    </row>
    <row r="18" spans="1:5" ht="15" customHeight="1" x14ac:dyDescent="0.2">
      <c r="A18" s="81" t="s">
        <v>354</v>
      </c>
      <c r="B18" s="33">
        <v>9210</v>
      </c>
      <c r="C18" s="33">
        <v>-22441</v>
      </c>
      <c r="D18" s="33">
        <v>6848</v>
      </c>
      <c r="E18" s="3"/>
    </row>
    <row r="19" spans="1:5" ht="15" customHeight="1" x14ac:dyDescent="0.2">
      <c r="A19" s="81" t="s">
        <v>355</v>
      </c>
      <c r="B19" s="38">
        <v>-8868</v>
      </c>
      <c r="C19" s="38">
        <v>75967</v>
      </c>
      <c r="D19" s="38">
        <v>33600</v>
      </c>
      <c r="E19" s="3"/>
    </row>
    <row r="20" spans="1:5" ht="15" customHeight="1" x14ac:dyDescent="0.2">
      <c r="A20" s="40" t="s">
        <v>256</v>
      </c>
      <c r="B20" s="39">
        <f>SUM(B8:B19)</f>
        <v>251570</v>
      </c>
      <c r="C20" s="39">
        <f>SUM(C8:C19)</f>
        <v>254353</v>
      </c>
      <c r="D20" s="39">
        <f>SUM(D8:D19)</f>
        <v>187117</v>
      </c>
      <c r="E20" s="3"/>
    </row>
    <row r="21" spans="1:5" ht="15" customHeight="1" x14ac:dyDescent="0.2">
      <c r="A21" s="27" t="s">
        <v>356</v>
      </c>
      <c r="B21" s="33"/>
      <c r="C21" s="33"/>
      <c r="D21" s="33"/>
      <c r="E21" s="3"/>
    </row>
    <row r="22" spans="1:5" ht="15" customHeight="1" x14ac:dyDescent="0.2">
      <c r="A22" s="41" t="s">
        <v>357</v>
      </c>
      <c r="B22" s="33">
        <v>-112553</v>
      </c>
      <c r="C22" s="33">
        <v>-115370</v>
      </c>
      <c r="D22" s="33">
        <v>-212029</v>
      </c>
      <c r="E22" s="3"/>
    </row>
    <row r="23" spans="1:5" ht="15" customHeight="1" x14ac:dyDescent="0.2">
      <c r="A23" s="41" t="s">
        <v>358</v>
      </c>
      <c r="B23" s="33">
        <v>-809039</v>
      </c>
      <c r="C23" s="33">
        <v>-293633</v>
      </c>
      <c r="D23" s="33">
        <v>-182653</v>
      </c>
      <c r="E23" s="3"/>
    </row>
    <row r="24" spans="1:5" ht="15" customHeight="1" x14ac:dyDescent="0.2">
      <c r="A24" s="41" t="s">
        <v>359</v>
      </c>
      <c r="B24" s="38">
        <v>864685</v>
      </c>
      <c r="C24" s="38">
        <v>220101</v>
      </c>
      <c r="D24" s="38">
        <v>193274</v>
      </c>
      <c r="E24" s="3"/>
    </row>
    <row r="25" spans="1:5" ht="15" customHeight="1" x14ac:dyDescent="0.2">
      <c r="A25" s="82" t="s">
        <v>360</v>
      </c>
      <c r="B25" s="39">
        <f>SUM(B22:B24)</f>
        <v>-56907</v>
      </c>
      <c r="C25" s="39">
        <f>SUM(C22:C24)</f>
        <v>-188902</v>
      </c>
      <c r="D25" s="39">
        <f>SUM(D22:D24)</f>
        <v>-201408</v>
      </c>
      <c r="E25" s="3"/>
    </row>
    <row r="26" spans="1:5" ht="15" customHeight="1" x14ac:dyDescent="0.2">
      <c r="A26" s="83" t="s">
        <v>361</v>
      </c>
      <c r="B26" s="33"/>
      <c r="C26" s="33"/>
      <c r="D26" s="33"/>
      <c r="E26" s="3"/>
    </row>
    <row r="27" spans="1:5" ht="15" customHeight="1" x14ac:dyDescent="0.2">
      <c r="A27" s="84" t="s">
        <v>336</v>
      </c>
      <c r="B27" s="33">
        <v>8891</v>
      </c>
      <c r="C27" s="33">
        <v>5000</v>
      </c>
      <c r="D27" s="33">
        <v>6351</v>
      </c>
      <c r="E27" s="3"/>
    </row>
    <row r="28" spans="1:5" ht="15" customHeight="1" x14ac:dyDescent="0.2">
      <c r="A28" s="84" t="s">
        <v>362</v>
      </c>
      <c r="B28" s="33">
        <v>13434</v>
      </c>
      <c r="C28" s="33">
        <v>7341</v>
      </c>
      <c r="D28" s="33">
        <v>5394</v>
      </c>
      <c r="E28" s="3"/>
    </row>
    <row r="29" spans="1:5" ht="15" customHeight="1" x14ac:dyDescent="0.2">
      <c r="A29" s="84" t="s">
        <v>363</v>
      </c>
      <c r="B29" s="38">
        <v>0</v>
      </c>
      <c r="C29" s="38">
        <v>0</v>
      </c>
      <c r="D29" s="38">
        <v>-20801</v>
      </c>
      <c r="E29" s="3"/>
    </row>
    <row r="30" spans="1:5" ht="15" customHeight="1" x14ac:dyDescent="0.2">
      <c r="A30" s="85" t="s">
        <v>364</v>
      </c>
      <c r="B30" s="39">
        <f>SUM(B27:B29)</f>
        <v>22325</v>
      </c>
      <c r="C30" s="39">
        <f>SUM(C27:C29)</f>
        <v>12341</v>
      </c>
      <c r="D30" s="39">
        <f>SUM(D27:D29)</f>
        <v>-9056</v>
      </c>
      <c r="E30" s="3"/>
    </row>
    <row r="31" spans="1:5" ht="15" customHeight="1" x14ac:dyDescent="0.2">
      <c r="A31" s="86" t="s">
        <v>365</v>
      </c>
      <c r="B31" s="39">
        <v>-6224</v>
      </c>
      <c r="C31" s="39">
        <v>212</v>
      </c>
      <c r="D31" s="39">
        <v>702</v>
      </c>
      <c r="E31" s="3"/>
    </row>
    <row r="32" spans="1:5" ht="15" customHeight="1" x14ac:dyDescent="0.2">
      <c r="A32" s="87" t="s">
        <v>366</v>
      </c>
      <c r="B32" s="33">
        <f>B20+B25+B30+B31</f>
        <v>210764</v>
      </c>
      <c r="C32" s="33">
        <f>C20+C25+C30+C31</f>
        <v>78004</v>
      </c>
      <c r="D32" s="33">
        <f>D20+D25+D30+D31</f>
        <v>-22645</v>
      </c>
      <c r="E32" s="3"/>
    </row>
    <row r="33" spans="1:5" ht="15" customHeight="1" x14ac:dyDescent="0.2">
      <c r="A33" s="87" t="s">
        <v>367</v>
      </c>
      <c r="B33" s="38">
        <v>105271</v>
      </c>
      <c r="C33" s="38">
        <v>27267</v>
      </c>
      <c r="D33" s="38">
        <v>49912</v>
      </c>
      <c r="E33" s="3"/>
    </row>
    <row r="34" spans="1:5" ht="15" customHeight="1" thickBot="1" x14ac:dyDescent="0.25">
      <c r="A34" s="86" t="s">
        <v>368</v>
      </c>
      <c r="B34" s="70">
        <f>SUM(B32:B33)</f>
        <v>316035</v>
      </c>
      <c r="C34" s="70">
        <f>SUM(C32:C33)</f>
        <v>105271</v>
      </c>
      <c r="D34" s="70">
        <f>SUM(D32:D33)</f>
        <v>27267</v>
      </c>
      <c r="E34" s="3"/>
    </row>
    <row r="35" spans="1:5" ht="15" customHeight="1" thickTop="1" x14ac:dyDescent="0.2">
      <c r="A35" s="87" t="s">
        <v>369</v>
      </c>
      <c r="B35" s="33"/>
      <c r="C35" s="33"/>
      <c r="D35" s="33"/>
      <c r="E35" s="3"/>
    </row>
    <row r="36" spans="1:5" ht="15" customHeight="1" x14ac:dyDescent="0.2">
      <c r="A36" s="87" t="s">
        <v>370</v>
      </c>
      <c r="B36" s="33"/>
      <c r="C36" s="33"/>
      <c r="D36" s="33"/>
      <c r="E36" s="3"/>
    </row>
    <row r="37" spans="1:5" ht="15" customHeight="1" thickBot="1" x14ac:dyDescent="0.25">
      <c r="A37" s="84" t="s">
        <v>371</v>
      </c>
      <c r="B37" s="68">
        <v>115040</v>
      </c>
      <c r="C37" s="68">
        <v>70765</v>
      </c>
      <c r="D37" s="68">
        <v>52535</v>
      </c>
      <c r="E37" s="3"/>
    </row>
    <row r="38" spans="1:5" ht="15" customHeight="1" thickTop="1" thickBot="1" x14ac:dyDescent="0.25">
      <c r="A38" s="84" t="s">
        <v>372</v>
      </c>
      <c r="B38" s="68">
        <v>6561</v>
      </c>
      <c r="C38" s="68">
        <v>6645</v>
      </c>
      <c r="D38" s="68">
        <v>14618</v>
      </c>
      <c r="E38" s="3"/>
    </row>
    <row r="39" spans="1:5" ht="15" customHeight="1" thickTop="1" x14ac:dyDescent="0.2">
      <c r="A39" s="88"/>
      <c r="B39" s="33"/>
      <c r="C39" s="33"/>
      <c r="D39" s="33"/>
      <c r="E39" s="3"/>
    </row>
  </sheetData>
  <sheetProtection password="C690" sheet="1" objects="1" scenarios="1" selectLockedCells="1"/>
  <mergeCells count="4">
    <mergeCell ref="A3:E3"/>
    <mergeCell ref="A2:E2"/>
    <mergeCell ref="A1:E1"/>
    <mergeCell ref="B5:D5"/>
  </mergeCells>
  <phoneticPr fontId="4" type="noConversion"/>
  <hyperlinks>
    <hyperlink ref="F1" location="home" display="CP1-3"/>
    <hyperlink ref="F2" location="home" display="CP1-3"/>
  </hyperlinks>
  <pageMargins left="0.75" right="0.75" top="1" bottom="1" header="0.5" footer="0.5"/>
  <pageSetup scale="78" orientation="portrait" r:id="rId1"/>
  <headerFooter alignWithMargins="0"/>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15"/>
  <sheetViews>
    <sheetView tabSelected="1" topLeftCell="A3" workbookViewId="0">
      <selection activeCell="F9" sqref="F9"/>
    </sheetView>
  </sheetViews>
  <sheetFormatPr defaultRowHeight="12.75" x14ac:dyDescent="0.2"/>
  <cols>
    <col min="1" max="1" width="19.5703125" customWidth="1"/>
    <col min="2" max="2" width="13.7109375" customWidth="1"/>
    <col min="3" max="3" width="13.42578125" customWidth="1"/>
    <col min="4" max="4" width="12.7109375" customWidth="1"/>
  </cols>
  <sheetData>
    <row r="6" spans="1:4" ht="13.5" thickBot="1" x14ac:dyDescent="0.25"/>
    <row r="7" spans="1:4" ht="34.5" customHeight="1" thickBot="1" x14ac:dyDescent="0.25">
      <c r="A7" s="92"/>
      <c r="B7" s="92" t="s">
        <v>383</v>
      </c>
      <c r="C7" s="94" t="s">
        <v>384</v>
      </c>
      <c r="D7" s="94" t="s">
        <v>385</v>
      </c>
    </row>
    <row r="8" spans="1:4" ht="27.75" customHeight="1" thickBot="1" x14ac:dyDescent="0.25">
      <c r="A8" s="93" t="s">
        <v>375</v>
      </c>
      <c r="B8" s="97"/>
      <c r="C8" s="99"/>
      <c r="D8" s="98"/>
    </row>
    <row r="9" spans="1:4" ht="34.5" customHeight="1" thickBot="1" x14ac:dyDescent="0.25">
      <c r="A9" s="93" t="s">
        <v>376</v>
      </c>
      <c r="B9" s="97"/>
      <c r="C9" s="99"/>
      <c r="D9" s="98"/>
    </row>
    <row r="10" spans="1:4" ht="15.75" thickBot="1" x14ac:dyDescent="0.25">
      <c r="A10" s="93" t="s">
        <v>377</v>
      </c>
      <c r="B10" s="97"/>
      <c r="C10" s="99"/>
      <c r="D10" s="98"/>
    </row>
    <row r="11" spans="1:4" ht="15.75" thickBot="1" x14ac:dyDescent="0.25">
      <c r="A11" s="93" t="s">
        <v>378</v>
      </c>
      <c r="B11" s="97"/>
      <c r="C11" s="99"/>
      <c r="D11" s="98"/>
    </row>
    <row r="12" spans="1:4" ht="27" customHeight="1" thickBot="1" x14ac:dyDescent="0.25">
      <c r="A12" s="93" t="s">
        <v>379</v>
      </c>
      <c r="B12" s="97"/>
      <c r="C12" s="99"/>
      <c r="D12" s="98"/>
    </row>
    <row r="13" spans="1:4" ht="21" customHeight="1" thickBot="1" x14ac:dyDescent="0.25">
      <c r="A13" s="93" t="s">
        <v>380</v>
      </c>
      <c r="B13" s="97"/>
      <c r="C13" s="99"/>
      <c r="D13" s="98"/>
    </row>
    <row r="14" spans="1:4" ht="27" customHeight="1" thickBot="1" x14ac:dyDescent="0.25">
      <c r="A14" s="93" t="s">
        <v>381</v>
      </c>
      <c r="B14" s="97"/>
      <c r="C14" s="99"/>
      <c r="D14" s="98"/>
    </row>
    <row r="15" spans="1:4" ht="27" customHeight="1" thickBot="1" x14ac:dyDescent="0.25">
      <c r="A15" s="93" t="s">
        <v>382</v>
      </c>
      <c r="B15" s="95"/>
      <c r="C15" s="100"/>
      <c r="D15" s="96"/>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activeCell="K1" sqref="K1"/>
    </sheetView>
  </sheetViews>
  <sheetFormatPr defaultRowHeight="12.75" x14ac:dyDescent="0.2"/>
  <cols>
    <col min="1" max="1" width="2.7109375" customWidth="1"/>
    <col min="2" max="9" width="12.7109375" customWidth="1"/>
    <col min="10" max="10" width="2.7109375" customWidth="1"/>
    <col min="11" max="23" width="12.7109375" customWidth="1"/>
  </cols>
  <sheetData>
    <row r="1" spans="1:11" ht="16.5" thickTop="1" x14ac:dyDescent="0.2">
      <c r="A1" s="106" t="s">
        <v>30</v>
      </c>
      <c r="B1" s="106"/>
      <c r="C1" s="106"/>
      <c r="D1" s="106"/>
      <c r="E1" s="106"/>
      <c r="F1" s="106"/>
      <c r="G1" s="106"/>
      <c r="H1" s="106"/>
      <c r="I1" s="106"/>
      <c r="J1" s="107"/>
      <c r="K1" s="91" t="s">
        <v>373</v>
      </c>
    </row>
    <row r="2" spans="1:11" ht="13.5" thickBot="1" x14ac:dyDescent="0.25">
      <c r="A2" s="108" t="s">
        <v>31</v>
      </c>
      <c r="B2" s="108"/>
      <c r="C2" s="108"/>
      <c r="D2" s="108"/>
      <c r="E2" s="108"/>
      <c r="F2" s="108"/>
      <c r="G2" s="108"/>
      <c r="H2" s="108"/>
      <c r="I2" s="108"/>
      <c r="J2" s="109"/>
      <c r="K2" s="89" t="s">
        <v>32</v>
      </c>
    </row>
    <row r="3" spans="1:11" ht="13.5" thickTop="1" x14ac:dyDescent="0.2">
      <c r="A3" s="2"/>
      <c r="B3" s="3"/>
      <c r="C3" s="3"/>
      <c r="D3" s="3"/>
      <c r="E3" s="3"/>
      <c r="F3" s="3"/>
      <c r="G3" s="3"/>
      <c r="H3" s="3"/>
      <c r="I3" s="3"/>
      <c r="J3" s="3"/>
      <c r="K3" s="90"/>
    </row>
    <row r="4" spans="1:11" ht="15" customHeight="1" x14ac:dyDescent="0.2">
      <c r="A4" s="2"/>
      <c r="B4" s="12" t="s">
        <v>33</v>
      </c>
      <c r="C4" s="12"/>
      <c r="D4" s="13"/>
      <c r="E4" s="3"/>
      <c r="F4" s="110" t="s">
        <v>34</v>
      </c>
      <c r="G4" s="110"/>
      <c r="H4" s="110"/>
      <c r="I4" s="110"/>
      <c r="J4" s="3"/>
    </row>
    <row r="5" spans="1:11" ht="15" customHeight="1" x14ac:dyDescent="0.2">
      <c r="A5" s="2"/>
      <c r="B5" s="15" t="s">
        <v>35</v>
      </c>
      <c r="C5" s="15"/>
      <c r="D5" s="16">
        <v>2.5499999999999998</v>
      </c>
      <c r="E5" s="3"/>
      <c r="F5" s="17" t="s">
        <v>36</v>
      </c>
      <c r="G5" s="17"/>
      <c r="H5" s="17"/>
      <c r="I5" s="17" t="s">
        <v>37</v>
      </c>
      <c r="J5" s="3"/>
    </row>
    <row r="6" spans="1:11" ht="15" customHeight="1" x14ac:dyDescent="0.2">
      <c r="A6" s="2"/>
      <c r="B6" s="15" t="s">
        <v>38</v>
      </c>
      <c r="C6" s="15"/>
      <c r="D6" s="16">
        <v>1.38</v>
      </c>
      <c r="E6" s="3"/>
      <c r="F6" s="105" t="s">
        <v>39</v>
      </c>
      <c r="G6" s="105"/>
      <c r="H6" s="105"/>
      <c r="I6" s="18" t="s">
        <v>40</v>
      </c>
      <c r="J6" s="3"/>
    </row>
    <row r="7" spans="1:11" ht="15" customHeight="1" x14ac:dyDescent="0.2">
      <c r="A7" s="2"/>
      <c r="B7" s="15"/>
      <c r="C7" s="15"/>
      <c r="D7" s="19"/>
      <c r="E7" s="3"/>
      <c r="F7" s="104" t="s">
        <v>41</v>
      </c>
      <c r="G7" s="104"/>
      <c r="H7" s="104"/>
      <c r="I7" s="18" t="s">
        <v>42</v>
      </c>
      <c r="J7" s="3"/>
    </row>
    <row r="8" spans="1:11" ht="15" customHeight="1" x14ac:dyDescent="0.2">
      <c r="A8" s="2"/>
      <c r="B8" s="12" t="s">
        <v>43</v>
      </c>
      <c r="C8" s="12"/>
      <c r="D8" s="13"/>
      <c r="E8" s="3"/>
      <c r="F8" s="104" t="s">
        <v>44</v>
      </c>
      <c r="G8" s="104"/>
      <c r="H8" s="104"/>
      <c r="I8" s="18" t="s">
        <v>45</v>
      </c>
      <c r="J8" s="3"/>
    </row>
    <row r="9" spans="1:11" ht="15" customHeight="1" x14ac:dyDescent="0.2">
      <c r="A9" s="2"/>
      <c r="B9" s="15" t="s">
        <v>46</v>
      </c>
      <c r="C9" s="15"/>
      <c r="D9" s="16">
        <v>5.92</v>
      </c>
      <c r="E9" s="3"/>
      <c r="F9" s="104" t="s">
        <v>47</v>
      </c>
      <c r="G9" s="104"/>
      <c r="H9" s="104"/>
      <c r="I9" s="18" t="s">
        <v>48</v>
      </c>
      <c r="J9" s="3"/>
    </row>
    <row r="10" spans="1:11" ht="15" customHeight="1" x14ac:dyDescent="0.2">
      <c r="A10" s="2"/>
      <c r="B10" s="15" t="s">
        <v>49</v>
      </c>
      <c r="C10" s="15"/>
      <c r="D10" s="20">
        <v>70.897000000000006</v>
      </c>
      <c r="E10" s="3" t="s">
        <v>50</v>
      </c>
      <c r="F10" s="104" t="s">
        <v>51</v>
      </c>
      <c r="G10" s="104"/>
      <c r="H10" s="104"/>
      <c r="I10" s="18" t="s">
        <v>52</v>
      </c>
      <c r="J10" s="3"/>
    </row>
    <row r="11" spans="1:11" ht="15" customHeight="1" x14ac:dyDescent="0.2">
      <c r="A11" s="2"/>
      <c r="B11" s="15" t="s">
        <v>53</v>
      </c>
      <c r="C11" s="15"/>
      <c r="D11" s="16">
        <v>54.24</v>
      </c>
      <c r="E11" s="3"/>
      <c r="F11" s="104" t="s">
        <v>54</v>
      </c>
      <c r="G11" s="104"/>
      <c r="H11" s="104"/>
      <c r="I11" s="18" t="s">
        <v>55</v>
      </c>
      <c r="J11" s="3"/>
    </row>
    <row r="12" spans="1:11" ht="15" customHeight="1" x14ac:dyDescent="0.2">
      <c r="A12" s="2"/>
      <c r="B12" s="15" t="s">
        <v>56</v>
      </c>
      <c r="C12" s="15"/>
      <c r="D12" s="16">
        <v>15.07</v>
      </c>
      <c r="E12" s="3" t="s">
        <v>50</v>
      </c>
      <c r="F12" s="104" t="s">
        <v>57</v>
      </c>
      <c r="G12" s="104"/>
      <c r="H12" s="104"/>
      <c r="I12" s="18" t="s">
        <v>58</v>
      </c>
      <c r="J12" s="3"/>
    </row>
    <row r="13" spans="1:11" ht="15" customHeight="1" x14ac:dyDescent="0.2">
      <c r="A13" s="2"/>
      <c r="B13" s="15" t="s">
        <v>59</v>
      </c>
      <c r="C13" s="15"/>
      <c r="D13" s="16">
        <v>5.76</v>
      </c>
      <c r="E13" s="3"/>
      <c r="F13" s="104" t="s">
        <v>60</v>
      </c>
      <c r="G13" s="104"/>
      <c r="H13" s="104"/>
      <c r="I13" s="18" t="s">
        <v>61</v>
      </c>
      <c r="J13" s="3"/>
    </row>
    <row r="14" spans="1:11" ht="15" customHeight="1" x14ac:dyDescent="0.2">
      <c r="A14" s="2"/>
      <c r="B14" s="15" t="s">
        <v>62</v>
      </c>
      <c r="C14" s="15"/>
      <c r="D14" s="16">
        <v>1.9</v>
      </c>
      <c r="E14" s="3"/>
      <c r="F14" s="104" t="s">
        <v>63</v>
      </c>
      <c r="G14" s="104"/>
      <c r="H14" s="104"/>
      <c r="I14" s="18" t="s">
        <v>64</v>
      </c>
      <c r="J14" s="3"/>
    </row>
    <row r="15" spans="1:11" ht="15" customHeight="1" x14ac:dyDescent="0.2">
      <c r="A15" s="2"/>
      <c r="B15" s="15" t="s">
        <v>65</v>
      </c>
      <c r="C15" s="15"/>
      <c r="D15" s="16">
        <v>6.43</v>
      </c>
      <c r="E15" s="3"/>
      <c r="F15" s="104" t="s">
        <v>66</v>
      </c>
      <c r="G15" s="104"/>
      <c r="H15" s="104"/>
      <c r="I15" s="18" t="s">
        <v>67</v>
      </c>
      <c r="J15" s="3"/>
    </row>
    <row r="16" spans="1:11" ht="15" customHeight="1" x14ac:dyDescent="0.2">
      <c r="A16" s="2"/>
      <c r="B16" s="15"/>
      <c r="C16" s="15"/>
      <c r="D16" s="19"/>
      <c r="E16" s="3"/>
      <c r="F16" s="104" t="s">
        <v>68</v>
      </c>
      <c r="G16" s="104"/>
      <c r="H16" s="104"/>
      <c r="I16" s="18" t="s">
        <v>69</v>
      </c>
      <c r="J16" s="3"/>
    </row>
    <row r="17" spans="1:10" ht="15" customHeight="1" x14ac:dyDescent="0.2">
      <c r="A17" s="2"/>
      <c r="B17" s="12" t="s">
        <v>70</v>
      </c>
      <c r="C17" s="12"/>
      <c r="D17" s="13"/>
      <c r="E17" s="3"/>
      <c r="F17" s="104" t="s">
        <v>71</v>
      </c>
      <c r="G17" s="104"/>
      <c r="H17" s="104"/>
      <c r="I17" s="18" t="s">
        <v>72</v>
      </c>
      <c r="J17" s="3"/>
    </row>
    <row r="18" spans="1:10" ht="15" customHeight="1" x14ac:dyDescent="0.2">
      <c r="A18" s="2"/>
      <c r="B18" s="15" t="s">
        <v>73</v>
      </c>
      <c r="C18" s="15"/>
      <c r="D18" s="21">
        <v>0.38990000000000002</v>
      </c>
      <c r="E18" s="3"/>
      <c r="F18" s="104" t="s">
        <v>74</v>
      </c>
      <c r="G18" s="104"/>
      <c r="H18" s="104"/>
      <c r="I18" s="18" t="s">
        <v>75</v>
      </c>
      <c r="J18" s="3"/>
    </row>
    <row r="19" spans="1:10" ht="15" customHeight="1" x14ac:dyDescent="0.2">
      <c r="A19" s="2"/>
      <c r="B19" s="15" t="s">
        <v>76</v>
      </c>
      <c r="C19" s="15"/>
      <c r="D19" s="21">
        <v>6.2399999999999997E-2</v>
      </c>
      <c r="E19" s="3"/>
      <c r="F19" s="104" t="s">
        <v>77</v>
      </c>
      <c r="G19" s="104"/>
      <c r="H19" s="104"/>
      <c r="I19" s="18" t="s">
        <v>78</v>
      </c>
      <c r="J19" s="3"/>
    </row>
    <row r="20" spans="1:10" ht="15" customHeight="1" x14ac:dyDescent="0.2">
      <c r="A20" s="2"/>
      <c r="B20" s="15" t="s">
        <v>79</v>
      </c>
      <c r="C20" s="15"/>
      <c r="D20" s="21">
        <v>3.7699999999999997E-2</v>
      </c>
      <c r="E20" s="3"/>
      <c r="F20" s="104" t="s">
        <v>80</v>
      </c>
      <c r="G20" s="104"/>
      <c r="H20" s="104"/>
      <c r="I20" s="18" t="s">
        <v>81</v>
      </c>
      <c r="J20" s="3"/>
    </row>
    <row r="21" spans="1:10" ht="15" customHeight="1" x14ac:dyDescent="0.2">
      <c r="A21" s="2"/>
      <c r="B21" s="15" t="s">
        <v>82</v>
      </c>
      <c r="C21" s="15"/>
      <c r="D21" s="21">
        <v>0.13109999999999999</v>
      </c>
      <c r="E21" s="3"/>
      <c r="F21" s="104" t="s">
        <v>83</v>
      </c>
      <c r="G21" s="104"/>
      <c r="H21" s="104"/>
      <c r="I21" s="18" t="s">
        <v>84</v>
      </c>
      <c r="J21" s="3"/>
    </row>
    <row r="22" spans="1:10" ht="15" customHeight="1" x14ac:dyDescent="0.2">
      <c r="A22" s="2"/>
      <c r="B22" s="15" t="s">
        <v>85</v>
      </c>
      <c r="C22" s="15"/>
      <c r="D22" s="21">
        <v>7.17E-2</v>
      </c>
      <c r="E22" s="3"/>
      <c r="F22" s="104" t="s">
        <v>86</v>
      </c>
      <c r="G22" s="104"/>
      <c r="H22" s="104"/>
      <c r="I22" s="18" t="s">
        <v>87</v>
      </c>
      <c r="J22" s="3"/>
    </row>
    <row r="23" spans="1:10" ht="15" customHeight="1" x14ac:dyDescent="0.2">
      <c r="A23" s="2"/>
      <c r="B23" s="15" t="s">
        <v>88</v>
      </c>
      <c r="C23" s="15"/>
      <c r="D23" s="16">
        <v>7.1999999999999995E-2</v>
      </c>
      <c r="E23" s="3"/>
      <c r="F23" s="104" t="s">
        <v>89</v>
      </c>
      <c r="G23" s="104"/>
      <c r="H23" s="104"/>
      <c r="I23" s="18" t="s">
        <v>90</v>
      </c>
      <c r="J23" s="3"/>
    </row>
    <row r="24" spans="1:10" ht="15" customHeight="1" x14ac:dyDescent="0.2">
      <c r="A24" s="2"/>
      <c r="B24" s="15"/>
      <c r="C24" s="15"/>
      <c r="D24" s="19">
        <v>0.72</v>
      </c>
      <c r="E24" s="3"/>
      <c r="F24" s="104" t="s">
        <v>91</v>
      </c>
      <c r="G24" s="104"/>
      <c r="H24" s="104"/>
      <c r="I24" s="18" t="s">
        <v>92</v>
      </c>
      <c r="J24" s="3"/>
    </row>
    <row r="25" spans="1:10" ht="15" customHeight="1" x14ac:dyDescent="0.2">
      <c r="A25" s="2"/>
      <c r="B25" s="12" t="s">
        <v>93</v>
      </c>
      <c r="C25" s="12"/>
      <c r="D25" s="13"/>
      <c r="E25" s="3"/>
      <c r="F25" s="104" t="s">
        <v>94</v>
      </c>
      <c r="G25" s="104"/>
      <c r="H25" s="104"/>
      <c r="I25" s="18" t="s">
        <v>95</v>
      </c>
      <c r="J25" s="3"/>
    </row>
    <row r="26" spans="1:10" ht="15" customHeight="1" x14ac:dyDescent="0.2">
      <c r="A26" s="2"/>
      <c r="B26" s="15" t="s">
        <v>96</v>
      </c>
      <c r="C26" s="15"/>
      <c r="D26" s="16">
        <v>16.329999999999998</v>
      </c>
      <c r="E26" s="3"/>
      <c r="F26" s="18"/>
      <c r="G26" s="18"/>
      <c r="H26" s="18"/>
      <c r="I26" s="18"/>
      <c r="J26" s="3"/>
    </row>
    <row r="27" spans="1:10" ht="15" customHeight="1" x14ac:dyDescent="0.2">
      <c r="A27" s="2"/>
      <c r="B27" s="15" t="s">
        <v>97</v>
      </c>
      <c r="C27" s="15"/>
      <c r="D27" s="16">
        <v>16.39</v>
      </c>
      <c r="E27" s="3"/>
      <c r="F27" s="18"/>
      <c r="G27" s="18"/>
      <c r="H27" s="18"/>
      <c r="I27" s="18"/>
      <c r="J27" s="3"/>
    </row>
    <row r="28" spans="1:10" ht="15" customHeight="1" x14ac:dyDescent="0.2">
      <c r="A28" s="2"/>
      <c r="B28" s="15" t="s">
        <v>98</v>
      </c>
      <c r="C28" s="15"/>
      <c r="D28" s="16">
        <v>1.08</v>
      </c>
      <c r="E28" s="3"/>
      <c r="F28" s="3"/>
      <c r="G28" s="3"/>
      <c r="H28" s="3"/>
      <c r="I28" s="3"/>
      <c r="J28" s="3"/>
    </row>
    <row r="29" spans="1:10" ht="15" customHeight="1" x14ac:dyDescent="0.2">
      <c r="A29" s="2"/>
      <c r="B29" s="15" t="s">
        <v>99</v>
      </c>
      <c r="C29" s="15"/>
      <c r="D29" s="16">
        <v>1.92</v>
      </c>
      <c r="E29" s="3"/>
      <c r="F29" s="22"/>
      <c r="G29" s="22"/>
      <c r="H29" s="22"/>
      <c r="I29" s="3"/>
      <c r="J29" s="3"/>
    </row>
    <row r="30" spans="1:10" ht="15" customHeight="1" x14ac:dyDescent="0.2">
      <c r="A30" s="2"/>
      <c r="B30" s="15"/>
      <c r="C30" s="15"/>
      <c r="D30" s="19"/>
      <c r="E30" s="3"/>
      <c r="F30" s="22"/>
      <c r="G30" s="22"/>
      <c r="H30" s="22"/>
      <c r="I30" s="3"/>
      <c r="J30" s="3"/>
    </row>
    <row r="31" spans="1:10" ht="15" customHeight="1" x14ac:dyDescent="0.2">
      <c r="A31" s="2"/>
      <c r="B31" s="12" t="s">
        <v>100</v>
      </c>
      <c r="C31" s="12"/>
      <c r="D31" s="13"/>
      <c r="E31" s="3"/>
      <c r="F31" s="22"/>
      <c r="G31" s="22"/>
      <c r="H31" s="22"/>
      <c r="I31" s="3"/>
      <c r="J31" s="3"/>
    </row>
    <row r="32" spans="1:10" ht="15" customHeight="1" x14ac:dyDescent="0.2">
      <c r="A32" s="2"/>
      <c r="B32" s="15" t="s">
        <v>101</v>
      </c>
      <c r="C32" s="15"/>
      <c r="D32" s="21">
        <v>0.1961</v>
      </c>
      <c r="E32" s="3"/>
      <c r="F32" s="22"/>
      <c r="G32" s="22"/>
      <c r="H32" s="22"/>
      <c r="I32" s="3"/>
      <c r="J32" s="3"/>
    </row>
    <row r="33" spans="1:10" ht="15" customHeight="1" x14ac:dyDescent="0.2">
      <c r="A33" s="2"/>
      <c r="B33" s="15" t="s">
        <v>102</v>
      </c>
      <c r="C33" s="15"/>
      <c r="D33" s="21">
        <v>2.2200000000000001E-2</v>
      </c>
      <c r="E33" s="3"/>
      <c r="F33" s="22"/>
      <c r="G33" s="22"/>
      <c r="H33" s="22"/>
      <c r="I33" s="3"/>
      <c r="J33" s="3"/>
    </row>
    <row r="34" spans="1:10" ht="15" customHeight="1" x14ac:dyDescent="0.2">
      <c r="A34" s="2"/>
      <c r="B34" s="15"/>
      <c r="C34" s="15"/>
      <c r="D34" s="21"/>
      <c r="E34" s="3"/>
      <c r="F34" s="22"/>
      <c r="G34" s="22"/>
      <c r="H34" s="22"/>
      <c r="I34" s="3"/>
      <c r="J34" s="3"/>
    </row>
    <row r="35" spans="1:10" ht="15" customHeight="1" x14ac:dyDescent="0.2">
      <c r="A35" s="2"/>
      <c r="B35" s="12" t="s">
        <v>103</v>
      </c>
      <c r="C35" s="12"/>
      <c r="D35" s="13"/>
      <c r="E35" s="3"/>
      <c r="F35" s="22"/>
      <c r="G35" s="22"/>
      <c r="H35" s="22"/>
      <c r="I35" s="3"/>
      <c r="J35" s="3"/>
    </row>
    <row r="36" spans="1:10" ht="15" customHeight="1" x14ac:dyDescent="0.2">
      <c r="A36" s="2"/>
      <c r="B36" s="15" t="s">
        <v>104</v>
      </c>
      <c r="C36" s="15"/>
      <c r="D36" s="21">
        <v>2.3900000000000001E-2</v>
      </c>
      <c r="E36" s="3"/>
      <c r="F36" s="3"/>
      <c r="G36" s="3"/>
      <c r="H36" s="3"/>
      <c r="I36" s="3"/>
      <c r="J36" s="3"/>
    </row>
    <row r="37" spans="1:10" ht="15" customHeight="1" x14ac:dyDescent="0.2">
      <c r="A37" s="2"/>
      <c r="B37" s="15" t="s">
        <v>105</v>
      </c>
      <c r="C37" s="15"/>
      <c r="D37" s="21">
        <v>2.3900000000000001E-2</v>
      </c>
      <c r="E37" s="3"/>
      <c r="F37" s="3"/>
      <c r="G37" s="3"/>
      <c r="H37" s="3"/>
      <c r="I37" s="3"/>
      <c r="J37" s="3"/>
    </row>
    <row r="38" spans="1:10" ht="15" customHeight="1" x14ac:dyDescent="0.2">
      <c r="A38" s="2"/>
      <c r="B38" s="15" t="s">
        <v>106</v>
      </c>
      <c r="C38" s="15"/>
      <c r="D38" s="16">
        <v>1.93</v>
      </c>
      <c r="E38" s="3"/>
      <c r="F38" s="3"/>
      <c r="G38" s="3"/>
      <c r="H38" s="3"/>
      <c r="I38" s="3"/>
      <c r="J38" s="3"/>
    </row>
    <row r="39" spans="1:10" ht="15" customHeight="1" x14ac:dyDescent="0.2">
      <c r="A39" s="2"/>
      <c r="B39" s="15" t="s">
        <v>107</v>
      </c>
      <c r="C39" s="15"/>
      <c r="D39" s="16">
        <v>6.81</v>
      </c>
      <c r="E39" s="3"/>
      <c r="F39" s="3"/>
      <c r="G39" s="3"/>
      <c r="H39" s="3"/>
      <c r="I39" s="3"/>
      <c r="J39" s="3"/>
    </row>
    <row r="40" spans="1:10" ht="15" customHeight="1" x14ac:dyDescent="0.2">
      <c r="A40" s="2"/>
      <c r="B40" s="3"/>
      <c r="C40" s="3"/>
      <c r="D40" s="3"/>
      <c r="E40" s="3"/>
      <c r="F40" s="3"/>
      <c r="G40" s="3"/>
      <c r="H40" s="3"/>
      <c r="I40" s="3"/>
      <c r="J40" s="3"/>
    </row>
  </sheetData>
  <sheetProtection password="C690" sheet="1" objects="1" scenarios="1" selectLockedCells="1"/>
  <mergeCells count="23">
    <mergeCell ref="A1:J1"/>
    <mergeCell ref="A2:J2"/>
    <mergeCell ref="F25:H25"/>
    <mergeCell ref="F24:H24"/>
    <mergeCell ref="F23:H23"/>
    <mergeCell ref="F22:H22"/>
    <mergeCell ref="F21:H21"/>
    <mergeCell ref="F20:H20"/>
    <mergeCell ref="F19:H19"/>
    <mergeCell ref="F18:H18"/>
    <mergeCell ref="F4:I4"/>
    <mergeCell ref="F8:H8"/>
    <mergeCell ref="F7:H7"/>
    <mergeCell ref="F14:H14"/>
    <mergeCell ref="F13:H13"/>
    <mergeCell ref="F12:H12"/>
    <mergeCell ref="F11:H11"/>
    <mergeCell ref="F6:H6"/>
    <mergeCell ref="F17:H17"/>
    <mergeCell ref="F10:H10"/>
    <mergeCell ref="F9:H9"/>
    <mergeCell ref="F16:H16"/>
    <mergeCell ref="F15:H15"/>
  </mergeCells>
  <phoneticPr fontId="4" type="noConversion"/>
  <hyperlinks>
    <hyperlink ref="K1:K2" location="home" display="CP1-3"/>
  </hyperlinks>
  <pageMargins left="0.75" right="0.75" top="1" bottom="1" header="0.5" footer="0.5"/>
  <pageSetup scale="96" orientation="portrait" r:id="rId1"/>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selection activeCell="K1" sqref="K1"/>
    </sheetView>
  </sheetViews>
  <sheetFormatPr defaultRowHeight="12.75" x14ac:dyDescent="0.2"/>
  <cols>
    <col min="1" max="1" width="2.7109375" customWidth="1"/>
    <col min="2" max="9" width="12.7109375" customWidth="1"/>
    <col min="10" max="10" width="2.7109375" customWidth="1"/>
    <col min="11" max="25" width="12.7109375" customWidth="1"/>
  </cols>
  <sheetData>
    <row r="1" spans="1:11" ht="16.5" thickTop="1" x14ac:dyDescent="0.25">
      <c r="A1" s="102" t="s">
        <v>108</v>
      </c>
      <c r="B1" s="102"/>
      <c r="C1" s="102"/>
      <c r="D1" s="102"/>
      <c r="E1" s="102"/>
      <c r="F1" s="102"/>
      <c r="G1" s="102"/>
      <c r="H1" s="102"/>
      <c r="I1" s="102"/>
      <c r="J1" s="115"/>
      <c r="K1" s="91" t="s">
        <v>373</v>
      </c>
    </row>
    <row r="2" spans="1:11" ht="16.5" thickBot="1" x14ac:dyDescent="0.3">
      <c r="A2" s="102" t="s">
        <v>109</v>
      </c>
      <c r="B2" s="102"/>
      <c r="C2" s="102"/>
      <c r="D2" s="102"/>
      <c r="E2" s="102"/>
      <c r="F2" s="102"/>
      <c r="G2" s="102"/>
      <c r="H2" s="102"/>
      <c r="I2" s="102"/>
      <c r="J2" s="115"/>
      <c r="K2" s="89" t="s">
        <v>32</v>
      </c>
    </row>
    <row r="3" spans="1:11" ht="13.5" thickTop="1" x14ac:dyDescent="0.2">
      <c r="A3" s="2"/>
      <c r="B3" s="2"/>
      <c r="C3" s="2"/>
      <c r="D3" s="2"/>
      <c r="E3" s="2"/>
      <c r="F3" s="2"/>
      <c r="G3" s="2"/>
      <c r="H3" s="2"/>
      <c r="I3" s="2"/>
      <c r="J3" s="2"/>
      <c r="K3" s="90"/>
    </row>
    <row r="4" spans="1:11" ht="15" customHeight="1" x14ac:dyDescent="0.2">
      <c r="A4" s="2"/>
      <c r="B4" s="3"/>
      <c r="C4" s="3"/>
      <c r="D4" s="3"/>
      <c r="E4" s="3"/>
      <c r="F4" s="3"/>
      <c r="G4" s="3"/>
      <c r="H4" s="23" t="s">
        <v>110</v>
      </c>
      <c r="I4" s="24" t="s">
        <v>111</v>
      </c>
      <c r="J4" s="3"/>
    </row>
    <row r="5" spans="1:11" ht="15" customHeight="1" thickBot="1" x14ac:dyDescent="0.25">
      <c r="A5" s="2"/>
      <c r="B5" s="22" t="s">
        <v>112</v>
      </c>
      <c r="C5" s="22"/>
      <c r="D5" s="22"/>
      <c r="E5" s="22"/>
      <c r="F5" s="22"/>
      <c r="G5" s="22"/>
      <c r="H5" s="25">
        <v>2009</v>
      </c>
      <c r="I5" s="25">
        <v>2008</v>
      </c>
      <c r="J5" s="3"/>
    </row>
    <row r="6" spans="1:11" ht="15" customHeight="1" x14ac:dyDescent="0.2">
      <c r="A6" s="2"/>
      <c r="B6" s="22"/>
      <c r="C6" s="22"/>
      <c r="D6" s="22"/>
      <c r="E6" s="22"/>
      <c r="F6" s="22"/>
      <c r="G6" s="22"/>
      <c r="H6" s="26"/>
      <c r="I6" s="26"/>
      <c r="J6" s="3"/>
    </row>
    <row r="7" spans="1:11" ht="15" customHeight="1" x14ac:dyDescent="0.2">
      <c r="A7" s="2"/>
      <c r="B7" s="111" t="s">
        <v>113</v>
      </c>
      <c r="C7" s="111"/>
      <c r="D7" s="111"/>
      <c r="E7" s="111"/>
      <c r="F7" s="111"/>
      <c r="G7" s="111"/>
      <c r="H7" s="111"/>
      <c r="I7" s="111"/>
      <c r="J7" s="3"/>
    </row>
    <row r="8" spans="1:11" ht="15" customHeight="1" x14ac:dyDescent="0.2">
      <c r="A8" s="2"/>
      <c r="B8" s="112" t="s">
        <v>114</v>
      </c>
      <c r="C8" s="112"/>
      <c r="D8" s="112"/>
      <c r="E8" s="112"/>
      <c r="F8" s="112"/>
      <c r="G8" s="112"/>
      <c r="H8" s="28"/>
      <c r="I8" s="28"/>
      <c r="J8" s="3"/>
    </row>
    <row r="9" spans="1:11" ht="15" customHeight="1" x14ac:dyDescent="0.2">
      <c r="A9" s="2"/>
      <c r="B9" s="112" t="s">
        <v>115</v>
      </c>
      <c r="C9" s="112"/>
      <c r="D9" s="112"/>
      <c r="E9" s="112"/>
      <c r="F9" s="112"/>
      <c r="G9" s="112"/>
      <c r="H9" s="29">
        <v>473342</v>
      </c>
      <c r="I9" s="29">
        <v>116061</v>
      </c>
      <c r="J9" s="3"/>
    </row>
    <row r="10" spans="1:11" ht="15" customHeight="1" x14ac:dyDescent="0.2">
      <c r="A10" s="2"/>
      <c r="B10" s="112" t="s">
        <v>116</v>
      </c>
      <c r="C10" s="112"/>
      <c r="D10" s="112"/>
      <c r="E10" s="112"/>
      <c r="F10" s="112"/>
      <c r="G10" s="112"/>
      <c r="H10" s="30">
        <v>10511</v>
      </c>
      <c r="I10" s="30">
        <v>503878</v>
      </c>
      <c r="J10" s="3"/>
    </row>
    <row r="11" spans="1:11" ht="15" customHeight="1" x14ac:dyDescent="0.2">
      <c r="A11" s="2"/>
      <c r="B11" s="112" t="s">
        <v>117</v>
      </c>
      <c r="C11" s="112"/>
      <c r="D11" s="112"/>
      <c r="E11" s="112"/>
      <c r="F11" s="112"/>
      <c r="G11" s="112"/>
      <c r="H11" s="30">
        <v>294928</v>
      </c>
      <c r="I11" s="30">
        <v>286485</v>
      </c>
      <c r="J11" s="3"/>
    </row>
    <row r="12" spans="1:11" ht="15" customHeight="1" x14ac:dyDescent="0.2">
      <c r="A12" s="2"/>
      <c r="B12" s="112" t="s">
        <v>118</v>
      </c>
      <c r="C12" s="112"/>
      <c r="D12" s="112"/>
      <c r="E12" s="112"/>
      <c r="F12" s="112"/>
      <c r="G12" s="112"/>
      <c r="H12" s="30">
        <v>41471</v>
      </c>
      <c r="I12" s="30">
        <v>31920</v>
      </c>
      <c r="J12" s="3"/>
    </row>
    <row r="13" spans="1:11" ht="15" customHeight="1" x14ac:dyDescent="0.2">
      <c r="A13" s="2"/>
      <c r="B13" s="112" t="s">
        <v>119</v>
      </c>
      <c r="C13" s="112"/>
      <c r="D13" s="112"/>
      <c r="E13" s="112"/>
      <c r="F13" s="112"/>
      <c r="G13" s="112"/>
      <c r="H13" s="30">
        <v>59660</v>
      </c>
      <c r="I13" s="30">
        <v>35486</v>
      </c>
      <c r="J13" s="3"/>
    </row>
    <row r="14" spans="1:11" ht="15" customHeight="1" x14ac:dyDescent="0.2">
      <c r="A14" s="2"/>
      <c r="B14" s="112" t="s">
        <v>120</v>
      </c>
      <c r="C14" s="112"/>
      <c r="D14" s="112"/>
      <c r="E14" s="112"/>
      <c r="F14" s="112"/>
      <c r="G14" s="112"/>
      <c r="H14" s="30">
        <v>45447</v>
      </c>
      <c r="I14" s="30">
        <v>47004</v>
      </c>
      <c r="J14" s="3"/>
    </row>
    <row r="15" spans="1:11" ht="15" customHeight="1" x14ac:dyDescent="0.2">
      <c r="A15" s="2"/>
      <c r="B15" s="112" t="s">
        <v>121</v>
      </c>
      <c r="C15" s="112"/>
      <c r="D15" s="112"/>
      <c r="E15" s="112"/>
      <c r="F15" s="112"/>
      <c r="G15" s="112"/>
      <c r="H15" s="31">
        <f>SUM(H9:H14)</f>
        <v>925359</v>
      </c>
      <c r="I15" s="31">
        <f>SUM(I9:I14)</f>
        <v>1020834</v>
      </c>
      <c r="J15" s="3"/>
    </row>
    <row r="16" spans="1:11" ht="15" customHeight="1" x14ac:dyDescent="0.2">
      <c r="A16" s="2"/>
      <c r="B16" s="114"/>
      <c r="C16" s="114"/>
      <c r="D16" s="114"/>
      <c r="E16" s="114"/>
      <c r="F16" s="114"/>
      <c r="G16" s="114"/>
      <c r="H16" s="33"/>
      <c r="I16" s="33"/>
      <c r="J16" s="3"/>
    </row>
    <row r="17" spans="1:10" ht="15" customHeight="1" x14ac:dyDescent="0.2">
      <c r="A17" s="2"/>
      <c r="B17" s="112" t="s">
        <v>122</v>
      </c>
      <c r="C17" s="112"/>
      <c r="D17" s="112"/>
      <c r="E17" s="112"/>
      <c r="F17" s="112"/>
      <c r="G17" s="112"/>
      <c r="H17" s="30">
        <v>740240</v>
      </c>
      <c r="I17" s="30">
        <v>625568</v>
      </c>
      <c r="J17" s="3"/>
    </row>
    <row r="18" spans="1:10" ht="15" customHeight="1" x14ac:dyDescent="0.2">
      <c r="A18" s="2"/>
      <c r="B18" s="112" t="s">
        <v>123</v>
      </c>
      <c r="C18" s="112"/>
      <c r="D18" s="112"/>
      <c r="E18" s="112"/>
      <c r="F18" s="112"/>
      <c r="G18" s="112"/>
      <c r="H18" s="30">
        <v>10706</v>
      </c>
      <c r="I18" s="30">
        <v>11479</v>
      </c>
      <c r="J18" s="3"/>
    </row>
    <row r="19" spans="1:10" ht="15" customHeight="1" x14ac:dyDescent="0.2">
      <c r="A19" s="2"/>
      <c r="B19" s="112" t="s">
        <v>124</v>
      </c>
      <c r="C19" s="112"/>
      <c r="D19" s="112"/>
      <c r="E19" s="112"/>
      <c r="F19" s="112"/>
      <c r="G19" s="112"/>
      <c r="H19" s="30">
        <v>251007</v>
      </c>
      <c r="I19" s="30">
        <v>165810</v>
      </c>
      <c r="J19" s="3"/>
    </row>
    <row r="20" spans="1:10" ht="15" customHeight="1" x14ac:dyDescent="0.2">
      <c r="A20" s="2"/>
      <c r="B20" s="112" t="s">
        <v>125</v>
      </c>
      <c r="C20" s="112"/>
      <c r="D20" s="112"/>
      <c r="E20" s="112"/>
      <c r="F20" s="112"/>
      <c r="G20" s="112"/>
      <c r="H20" s="30">
        <v>15001</v>
      </c>
      <c r="I20" s="30">
        <v>24238</v>
      </c>
      <c r="J20" s="3"/>
    </row>
    <row r="21" spans="1:10" ht="15" customHeight="1" x14ac:dyDescent="0.2">
      <c r="A21" s="2"/>
      <c r="B21" s="112" t="s">
        <v>126</v>
      </c>
      <c r="C21" s="112"/>
      <c r="D21" s="112"/>
      <c r="E21" s="112"/>
      <c r="F21" s="112"/>
      <c r="G21" s="112"/>
      <c r="H21" s="34">
        <v>21363</v>
      </c>
      <c r="I21" s="34">
        <v>19751</v>
      </c>
      <c r="J21" s="3"/>
    </row>
    <row r="22" spans="1:10" ht="15" customHeight="1" thickBot="1" x14ac:dyDescent="0.25">
      <c r="A22" s="2"/>
      <c r="B22" s="112" t="s">
        <v>2</v>
      </c>
      <c r="C22" s="112"/>
      <c r="D22" s="112"/>
      <c r="E22" s="112"/>
      <c r="F22" s="112"/>
      <c r="G22" s="112"/>
      <c r="H22" s="35">
        <f>SUM(H15:H21)</f>
        <v>1963676</v>
      </c>
      <c r="I22" s="35">
        <f>SUM(I15:I21)</f>
        <v>1867680</v>
      </c>
      <c r="J22" s="3"/>
    </row>
    <row r="23" spans="1:10" ht="15" customHeight="1" thickTop="1" x14ac:dyDescent="0.2">
      <c r="A23" s="2"/>
      <c r="B23" s="114"/>
      <c r="C23" s="114"/>
      <c r="D23" s="114"/>
      <c r="E23" s="114"/>
      <c r="F23" s="114"/>
      <c r="G23" s="114"/>
      <c r="H23" s="36"/>
      <c r="I23" s="36"/>
      <c r="J23" s="3"/>
    </row>
    <row r="24" spans="1:10" ht="15" customHeight="1" x14ac:dyDescent="0.2">
      <c r="A24" s="2"/>
      <c r="B24" s="111" t="s">
        <v>127</v>
      </c>
      <c r="C24" s="111"/>
      <c r="D24" s="111"/>
      <c r="E24" s="111"/>
      <c r="F24" s="111"/>
      <c r="G24" s="111"/>
      <c r="H24" s="111"/>
      <c r="I24" s="111"/>
      <c r="J24" s="3"/>
    </row>
    <row r="25" spans="1:10" ht="15" customHeight="1" x14ac:dyDescent="0.2">
      <c r="A25" s="2"/>
      <c r="B25" s="112" t="s">
        <v>128</v>
      </c>
      <c r="C25" s="112"/>
      <c r="D25" s="112"/>
      <c r="E25" s="112"/>
      <c r="F25" s="112"/>
      <c r="G25" s="112"/>
      <c r="H25" s="28"/>
      <c r="I25" s="28"/>
      <c r="J25" s="3"/>
    </row>
    <row r="26" spans="1:10" ht="15" customHeight="1" x14ac:dyDescent="0.2">
      <c r="A26" s="2"/>
      <c r="B26" s="112" t="s">
        <v>129</v>
      </c>
      <c r="C26" s="112"/>
      <c r="D26" s="112"/>
      <c r="E26" s="112"/>
      <c r="F26" s="112"/>
      <c r="G26" s="112"/>
      <c r="H26" s="29">
        <v>152068</v>
      </c>
      <c r="I26" s="29">
        <v>157928</v>
      </c>
      <c r="J26" s="3"/>
    </row>
    <row r="27" spans="1:10" ht="15" customHeight="1" x14ac:dyDescent="0.2">
      <c r="A27" s="2"/>
      <c r="B27" s="112" t="s">
        <v>130</v>
      </c>
      <c r="C27" s="112"/>
      <c r="D27" s="112"/>
      <c r="E27" s="112"/>
      <c r="F27" s="112"/>
      <c r="G27" s="112"/>
      <c r="H27" s="29">
        <v>75000</v>
      </c>
      <c r="I27" s="29">
        <v>0</v>
      </c>
      <c r="J27" s="3"/>
    </row>
    <row r="28" spans="1:10" ht="15" customHeight="1" x14ac:dyDescent="0.2">
      <c r="A28" s="2"/>
      <c r="B28" s="112" t="s">
        <v>131</v>
      </c>
      <c r="C28" s="112"/>
      <c r="D28" s="112"/>
      <c r="E28" s="112"/>
      <c r="F28" s="112"/>
      <c r="G28" s="112"/>
      <c r="H28" s="30">
        <v>29417</v>
      </c>
      <c r="I28" s="30">
        <v>49494</v>
      </c>
      <c r="J28" s="3"/>
    </row>
    <row r="29" spans="1:10" ht="15" customHeight="1" x14ac:dyDescent="0.2">
      <c r="A29" s="2"/>
      <c r="B29" s="112" t="s">
        <v>132</v>
      </c>
      <c r="C29" s="112"/>
      <c r="D29" s="112"/>
      <c r="E29" s="112"/>
      <c r="F29" s="112"/>
      <c r="G29" s="112"/>
      <c r="H29" s="30">
        <v>64695</v>
      </c>
      <c r="I29" s="30">
        <v>62161</v>
      </c>
      <c r="J29" s="3"/>
    </row>
    <row r="30" spans="1:10" ht="15" customHeight="1" x14ac:dyDescent="0.2">
      <c r="A30" s="2"/>
      <c r="B30" s="112" t="s">
        <v>133</v>
      </c>
      <c r="C30" s="112"/>
      <c r="D30" s="112"/>
      <c r="E30" s="112"/>
      <c r="F30" s="112"/>
      <c r="G30" s="112"/>
      <c r="H30" s="30">
        <v>6259</v>
      </c>
      <c r="I30" s="30">
        <v>22803</v>
      </c>
      <c r="J30" s="3"/>
    </row>
    <row r="31" spans="1:10" ht="15" customHeight="1" x14ac:dyDescent="0.2">
      <c r="A31" s="2"/>
      <c r="B31" s="112" t="s">
        <v>134</v>
      </c>
      <c r="C31" s="112"/>
      <c r="D31" s="112"/>
      <c r="E31" s="112"/>
      <c r="F31" s="112"/>
      <c r="G31" s="112"/>
      <c r="H31" s="30">
        <v>42299</v>
      </c>
      <c r="I31" s="30">
        <v>54554</v>
      </c>
      <c r="J31" s="3"/>
    </row>
    <row r="32" spans="1:10" ht="15" customHeight="1" x14ac:dyDescent="0.2">
      <c r="A32" s="2"/>
      <c r="B32" s="113" t="s">
        <v>135</v>
      </c>
      <c r="C32" s="113"/>
      <c r="D32" s="113"/>
      <c r="E32" s="113"/>
      <c r="F32" s="113"/>
      <c r="G32" s="113"/>
      <c r="H32" s="30">
        <v>13726</v>
      </c>
      <c r="I32" s="30">
        <v>12953</v>
      </c>
      <c r="J32" s="3"/>
    </row>
    <row r="33" spans="1:10" ht="15" customHeight="1" x14ac:dyDescent="0.2">
      <c r="A33" s="2"/>
      <c r="B33" s="112" t="s">
        <v>136</v>
      </c>
      <c r="C33" s="112"/>
      <c r="D33" s="112"/>
      <c r="E33" s="112"/>
      <c r="F33" s="112"/>
      <c r="G33" s="112"/>
      <c r="H33" s="34">
        <v>18299</v>
      </c>
      <c r="I33" s="34">
        <v>16285</v>
      </c>
      <c r="J33" s="3"/>
    </row>
    <row r="34" spans="1:10" ht="15" customHeight="1" x14ac:dyDescent="0.2">
      <c r="A34" s="2"/>
      <c r="B34" s="112" t="s">
        <v>137</v>
      </c>
      <c r="C34" s="112"/>
      <c r="D34" s="112"/>
      <c r="E34" s="112"/>
      <c r="F34" s="112"/>
      <c r="G34" s="112"/>
      <c r="H34" s="31">
        <f>SUM(H26:H33)</f>
        <v>401763</v>
      </c>
      <c r="I34" s="31">
        <f>SUM(I26:I33)</f>
        <v>376178</v>
      </c>
      <c r="J34" s="3"/>
    </row>
    <row r="35" spans="1:10" ht="15" customHeight="1" x14ac:dyDescent="0.2">
      <c r="A35" s="2"/>
      <c r="B35" s="114"/>
      <c r="C35" s="114"/>
      <c r="D35" s="114"/>
      <c r="E35" s="114"/>
      <c r="F35" s="114"/>
      <c r="G35" s="114"/>
      <c r="H35" s="33"/>
      <c r="I35" s="33"/>
      <c r="J35" s="3"/>
    </row>
    <row r="36" spans="1:10" ht="15" customHeight="1" x14ac:dyDescent="0.2">
      <c r="A36" s="2"/>
      <c r="B36" s="112" t="s">
        <v>138</v>
      </c>
      <c r="C36" s="112"/>
      <c r="D36" s="112"/>
      <c r="E36" s="112"/>
      <c r="F36" s="112"/>
      <c r="G36" s="112"/>
      <c r="H36" s="30"/>
      <c r="I36" s="30"/>
      <c r="J36" s="3"/>
    </row>
    <row r="37" spans="1:10" ht="15" customHeight="1" x14ac:dyDescent="0.2">
      <c r="A37" s="2"/>
      <c r="B37" s="112" t="s">
        <v>139</v>
      </c>
      <c r="C37" s="112"/>
      <c r="D37" s="112"/>
      <c r="E37" s="112"/>
      <c r="F37" s="112"/>
      <c r="G37" s="112"/>
      <c r="H37" s="30">
        <v>88314</v>
      </c>
      <c r="I37" s="30">
        <v>70355</v>
      </c>
      <c r="J37" s="3"/>
    </row>
    <row r="38" spans="1:10" ht="15" customHeight="1" x14ac:dyDescent="0.2">
      <c r="A38" s="2"/>
      <c r="B38" s="112" t="s">
        <v>140</v>
      </c>
      <c r="C38" s="112"/>
      <c r="D38" s="112"/>
      <c r="E38" s="112"/>
      <c r="F38" s="112"/>
      <c r="G38" s="112"/>
      <c r="H38" s="30">
        <v>39898</v>
      </c>
      <c r="I38" s="30">
        <v>44837</v>
      </c>
      <c r="J38" s="3"/>
    </row>
    <row r="39" spans="1:10" ht="15" customHeight="1" x14ac:dyDescent="0.2">
      <c r="A39" s="2"/>
      <c r="B39" s="112" t="s">
        <v>141</v>
      </c>
      <c r="C39" s="112"/>
      <c r="D39" s="112"/>
      <c r="E39" s="112"/>
      <c r="F39" s="112"/>
      <c r="G39" s="112"/>
      <c r="H39" s="34">
        <v>24670</v>
      </c>
      <c r="I39" s="34">
        <v>35846</v>
      </c>
      <c r="J39" s="3"/>
    </row>
    <row r="40" spans="1:10" ht="15" customHeight="1" x14ac:dyDescent="0.2">
      <c r="A40" s="2"/>
      <c r="B40" s="112" t="s">
        <v>142</v>
      </c>
      <c r="C40" s="112"/>
      <c r="D40" s="112"/>
      <c r="E40" s="112"/>
      <c r="F40" s="112"/>
      <c r="G40" s="112"/>
      <c r="H40" s="30">
        <f>SUM(H37:H39)</f>
        <v>152882</v>
      </c>
      <c r="I40" s="30">
        <f>SUM(I37:I39)</f>
        <v>151038</v>
      </c>
      <c r="J40" s="3"/>
    </row>
    <row r="41" spans="1:10" ht="15" customHeight="1" x14ac:dyDescent="0.2">
      <c r="A41" s="2"/>
      <c r="B41" s="114"/>
      <c r="C41" s="114"/>
      <c r="D41" s="114"/>
      <c r="E41" s="114"/>
      <c r="F41" s="114"/>
      <c r="G41" s="114"/>
      <c r="H41" s="33"/>
      <c r="I41" s="33"/>
      <c r="J41" s="3"/>
    </row>
    <row r="42" spans="1:10" ht="15" customHeight="1" x14ac:dyDescent="0.2">
      <c r="A42" s="2"/>
      <c r="B42" s="112" t="s">
        <v>143</v>
      </c>
      <c r="C42" s="112"/>
      <c r="D42" s="112"/>
      <c r="E42" s="112"/>
      <c r="F42" s="112"/>
      <c r="G42" s="112"/>
      <c r="H42" s="30">
        <v>0</v>
      </c>
      <c r="I42" s="30">
        <v>0</v>
      </c>
      <c r="J42" s="37"/>
    </row>
    <row r="43" spans="1:10" ht="15" customHeight="1" x14ac:dyDescent="0.2">
      <c r="A43" s="2"/>
      <c r="B43" s="112" t="s">
        <v>144</v>
      </c>
      <c r="C43" s="112"/>
      <c r="D43" s="112"/>
      <c r="E43" s="112"/>
      <c r="F43" s="112"/>
      <c r="G43" s="112"/>
      <c r="H43" s="30"/>
      <c r="I43" s="30"/>
      <c r="J43" s="37"/>
    </row>
    <row r="44" spans="1:10" ht="15" customHeight="1" x14ac:dyDescent="0.2">
      <c r="A44" s="2"/>
      <c r="B44" s="113" t="s">
        <v>145</v>
      </c>
      <c r="C44" s="113"/>
      <c r="D44" s="113"/>
      <c r="E44" s="113"/>
      <c r="F44" s="113"/>
      <c r="G44" s="113"/>
      <c r="H44" s="33">
        <v>0</v>
      </c>
      <c r="I44" s="33">
        <v>0</v>
      </c>
      <c r="J44" s="3"/>
    </row>
    <row r="45" spans="1:10" ht="15" customHeight="1" x14ac:dyDescent="0.2">
      <c r="A45" s="2"/>
      <c r="B45" s="101" t="s">
        <v>146</v>
      </c>
      <c r="C45" s="101"/>
      <c r="D45" s="101"/>
      <c r="E45" s="101"/>
      <c r="F45" s="101"/>
      <c r="G45" s="101"/>
      <c r="H45" s="33"/>
      <c r="I45" s="33"/>
      <c r="J45" s="3"/>
    </row>
    <row r="46" spans="1:10" ht="15" customHeight="1" x14ac:dyDescent="0.2">
      <c r="A46" s="2"/>
      <c r="B46" s="101" t="s">
        <v>147</v>
      </c>
      <c r="C46" s="101"/>
      <c r="D46" s="101"/>
      <c r="E46" s="101"/>
      <c r="F46" s="101"/>
      <c r="G46" s="101"/>
      <c r="H46" s="33">
        <v>2485</v>
      </c>
      <c r="I46" s="33">
        <v>2481</v>
      </c>
      <c r="J46" s="3"/>
    </row>
    <row r="47" spans="1:10" ht="15" customHeight="1" x14ac:dyDescent="0.2">
      <c r="A47" s="2"/>
      <c r="B47" s="101" t="s">
        <v>148</v>
      </c>
      <c r="C47" s="101"/>
      <c r="D47" s="101"/>
      <c r="E47" s="101"/>
      <c r="F47" s="101"/>
      <c r="G47" s="101"/>
      <c r="H47" s="33">
        <v>513574</v>
      </c>
      <c r="I47" s="33">
        <v>493395</v>
      </c>
      <c r="J47" s="3"/>
    </row>
    <row r="48" spans="1:10" ht="15" customHeight="1" x14ac:dyDescent="0.2">
      <c r="A48" s="2"/>
      <c r="B48" s="101" t="s">
        <v>149</v>
      </c>
      <c r="C48" s="101"/>
      <c r="D48" s="101"/>
      <c r="E48" s="101"/>
      <c r="F48" s="101"/>
      <c r="G48" s="101"/>
      <c r="H48" s="33">
        <v>-14389</v>
      </c>
      <c r="I48" s="33">
        <v>35485</v>
      </c>
      <c r="J48" s="3"/>
    </row>
    <row r="49" spans="1:10" ht="15" customHeight="1" x14ac:dyDescent="0.2">
      <c r="A49" s="2"/>
      <c r="B49" s="101" t="s">
        <v>1</v>
      </c>
      <c r="C49" s="101"/>
      <c r="D49" s="101"/>
      <c r="E49" s="101"/>
      <c r="F49" s="101"/>
      <c r="G49" s="101"/>
      <c r="H49" s="33">
        <v>1694161</v>
      </c>
      <c r="I49" s="33">
        <v>1601784</v>
      </c>
      <c r="J49" s="3"/>
    </row>
    <row r="50" spans="1:10" ht="15" customHeight="1" x14ac:dyDescent="0.2">
      <c r="A50" s="2"/>
      <c r="B50" s="101" t="s">
        <v>150</v>
      </c>
      <c r="C50" s="101"/>
      <c r="D50" s="101"/>
      <c r="E50" s="101"/>
      <c r="F50" s="101"/>
      <c r="G50" s="101"/>
      <c r="H50" s="38">
        <v>-786800</v>
      </c>
      <c r="I50" s="38">
        <v>-792681</v>
      </c>
      <c r="J50" s="3"/>
    </row>
    <row r="51" spans="1:10" ht="15" customHeight="1" x14ac:dyDescent="0.2">
      <c r="A51" s="2"/>
      <c r="B51" s="101" t="s">
        <v>151</v>
      </c>
      <c r="C51" s="101"/>
      <c r="D51" s="101"/>
      <c r="E51" s="101"/>
      <c r="F51" s="101"/>
      <c r="G51" s="101"/>
      <c r="H51" s="39">
        <f>SUM(H43:H50)</f>
        <v>1409031</v>
      </c>
      <c r="I51" s="39">
        <f>SUM(I43:I50)</f>
        <v>1340464</v>
      </c>
      <c r="J51" s="3"/>
    </row>
    <row r="52" spans="1:10" ht="15" customHeight="1" thickBot="1" x14ac:dyDescent="0.25">
      <c r="A52" s="2"/>
      <c r="B52" s="113" t="s">
        <v>152</v>
      </c>
      <c r="C52" s="113"/>
      <c r="D52" s="113"/>
      <c r="E52" s="113"/>
      <c r="F52" s="113"/>
      <c r="G52" s="113"/>
      <c r="H52" s="35">
        <f>H34+H40+H51</f>
        <v>1963676</v>
      </c>
      <c r="I52" s="35">
        <f>I34+I40+I51</f>
        <v>1867680</v>
      </c>
      <c r="J52" s="3"/>
    </row>
    <row r="53" spans="1:10" ht="15" customHeight="1" thickTop="1" x14ac:dyDescent="0.2">
      <c r="A53" s="2"/>
      <c r="B53" s="36"/>
      <c r="C53" s="36"/>
      <c r="D53" s="36"/>
      <c r="E53" s="36"/>
      <c r="F53" s="36"/>
      <c r="G53" s="36"/>
      <c r="H53" s="3"/>
      <c r="I53" s="3"/>
      <c r="J53" s="3"/>
    </row>
  </sheetData>
  <sheetProtection password="C690" sheet="1" objects="1" scenarios="1" selectLockedCells="1"/>
  <mergeCells count="48">
    <mergeCell ref="B14:G14"/>
    <mergeCell ref="B13:G13"/>
    <mergeCell ref="B12:G12"/>
    <mergeCell ref="A1:J1"/>
    <mergeCell ref="A2:J2"/>
    <mergeCell ref="B11:G11"/>
    <mergeCell ref="B7:I7"/>
    <mergeCell ref="B10:G10"/>
    <mergeCell ref="B9:G9"/>
    <mergeCell ref="B8:G8"/>
    <mergeCell ref="B18:G18"/>
    <mergeCell ref="B17:G17"/>
    <mergeCell ref="B16:G16"/>
    <mergeCell ref="B15:G15"/>
    <mergeCell ref="B43:G43"/>
    <mergeCell ref="B19:G19"/>
    <mergeCell ref="B36:G36"/>
    <mergeCell ref="B35:G35"/>
    <mergeCell ref="B21:G21"/>
    <mergeCell ref="B30:G30"/>
    <mergeCell ref="B28:G28"/>
    <mergeCell ref="B26:G26"/>
    <mergeCell ref="B25:G25"/>
    <mergeCell ref="B23:G23"/>
    <mergeCell ref="B22:G22"/>
    <mergeCell ref="B20:G20"/>
    <mergeCell ref="B47:G47"/>
    <mergeCell ref="B46:G46"/>
    <mergeCell ref="B34:G34"/>
    <mergeCell ref="B41:G41"/>
    <mergeCell ref="B40:G40"/>
    <mergeCell ref="B39:G39"/>
    <mergeCell ref="B45:G45"/>
    <mergeCell ref="B44:G44"/>
    <mergeCell ref="B42:G42"/>
    <mergeCell ref="B52:G52"/>
    <mergeCell ref="B51:G51"/>
    <mergeCell ref="B50:G50"/>
    <mergeCell ref="B49:G49"/>
    <mergeCell ref="B48:G48"/>
    <mergeCell ref="B24:I24"/>
    <mergeCell ref="B27:G27"/>
    <mergeCell ref="B38:G38"/>
    <mergeCell ref="B32:G32"/>
    <mergeCell ref="B31:G31"/>
    <mergeCell ref="B29:G29"/>
    <mergeCell ref="B33:G33"/>
    <mergeCell ref="B37:G37"/>
  </mergeCells>
  <phoneticPr fontId="4" type="noConversion"/>
  <hyperlinks>
    <hyperlink ref="K1" location="home" display="CP1-3"/>
    <hyperlink ref="K2" location="home" display="CP1-3"/>
  </hyperlinks>
  <pageMargins left="0.75" right="0.75" top="1" bottom="1" header="0.5" footer="0.5"/>
  <pageSetup orientation="portrait"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election activeCell="J2" sqref="J2"/>
    </sheetView>
  </sheetViews>
  <sheetFormatPr defaultRowHeight="12.75" x14ac:dyDescent="0.2"/>
  <cols>
    <col min="1" max="1" width="2.7109375" customWidth="1"/>
    <col min="2" max="8" width="12.7109375" customWidth="1"/>
    <col min="9" max="9" width="2.7109375" customWidth="1"/>
    <col min="10" max="23" width="12.7109375" customWidth="1"/>
  </cols>
  <sheetData>
    <row r="1" spans="1:10" ht="16.5" thickTop="1" x14ac:dyDescent="0.25">
      <c r="A1" s="102" t="s">
        <v>108</v>
      </c>
      <c r="B1" s="102"/>
      <c r="C1" s="102"/>
      <c r="D1" s="102"/>
      <c r="E1" s="102"/>
      <c r="F1" s="102"/>
      <c r="G1" s="102"/>
      <c r="H1" s="102"/>
      <c r="I1" s="115"/>
      <c r="J1" s="91" t="s">
        <v>373</v>
      </c>
    </row>
    <row r="2" spans="1:10" ht="16.5" thickBot="1" x14ac:dyDescent="0.3">
      <c r="A2" s="102" t="s">
        <v>153</v>
      </c>
      <c r="B2" s="102"/>
      <c r="C2" s="102"/>
      <c r="D2" s="102"/>
      <c r="E2" s="102"/>
      <c r="F2" s="102"/>
      <c r="G2" s="102"/>
      <c r="H2" s="102"/>
      <c r="I2" s="115"/>
      <c r="J2" s="89" t="s">
        <v>32</v>
      </c>
    </row>
    <row r="3" spans="1:10" ht="13.5" thickTop="1" x14ac:dyDescent="0.2">
      <c r="A3" s="2"/>
      <c r="B3" s="26"/>
      <c r="C3" s="26"/>
      <c r="D3" s="26"/>
      <c r="E3" s="26"/>
      <c r="F3" s="26"/>
      <c r="G3" s="26"/>
      <c r="H3" s="26"/>
      <c r="I3" s="3"/>
    </row>
    <row r="4" spans="1:10" ht="15" customHeight="1" x14ac:dyDescent="0.2">
      <c r="A4" s="2"/>
      <c r="B4" s="26"/>
      <c r="C4" s="26"/>
      <c r="D4" s="26"/>
      <c r="E4" s="26"/>
      <c r="F4" s="110" t="s">
        <v>154</v>
      </c>
      <c r="G4" s="110"/>
      <c r="H4" s="110"/>
      <c r="I4" s="3"/>
    </row>
    <row r="5" spans="1:10" ht="15" customHeight="1" x14ac:dyDescent="0.2">
      <c r="A5" s="2"/>
      <c r="B5" s="3"/>
      <c r="C5" s="3"/>
      <c r="D5" s="3"/>
      <c r="E5" s="3"/>
      <c r="F5" s="24" t="s">
        <v>155</v>
      </c>
      <c r="G5" s="24" t="s">
        <v>111</v>
      </c>
      <c r="H5" s="24" t="s">
        <v>156</v>
      </c>
      <c r="I5" s="3"/>
    </row>
    <row r="6" spans="1:10" ht="15" customHeight="1" x14ac:dyDescent="0.2">
      <c r="A6" s="2"/>
      <c r="B6" s="22" t="s">
        <v>157</v>
      </c>
      <c r="C6" s="22"/>
      <c r="D6" s="22"/>
      <c r="E6" s="22"/>
      <c r="F6" s="14">
        <v>2009</v>
      </c>
      <c r="G6" s="14">
        <v>2008</v>
      </c>
      <c r="H6" s="14">
        <v>2007</v>
      </c>
      <c r="I6" s="3"/>
    </row>
    <row r="7" spans="1:10" ht="15" customHeight="1" x14ac:dyDescent="0.2">
      <c r="A7" s="2"/>
      <c r="B7" s="40" t="s">
        <v>158</v>
      </c>
      <c r="C7" s="40"/>
      <c r="D7" s="40"/>
      <c r="E7" s="40"/>
      <c r="F7" s="29">
        <v>2988866</v>
      </c>
      <c r="G7" s="29">
        <v>3055419</v>
      </c>
      <c r="H7" s="29">
        <v>2794409</v>
      </c>
      <c r="I7" s="3"/>
    </row>
    <row r="8" spans="1:10" ht="15" customHeight="1" x14ac:dyDescent="0.2">
      <c r="A8" s="2"/>
      <c r="B8" s="41" t="s">
        <v>159</v>
      </c>
      <c r="C8" s="41"/>
      <c r="D8" s="41"/>
      <c r="E8" s="41"/>
      <c r="F8" s="30"/>
      <c r="G8" s="30"/>
      <c r="H8" s="30"/>
      <c r="I8" s="3"/>
    </row>
    <row r="9" spans="1:10" ht="15" customHeight="1" x14ac:dyDescent="0.2">
      <c r="A9" s="2"/>
      <c r="B9" s="42" t="s">
        <v>160</v>
      </c>
      <c r="C9" s="42"/>
      <c r="D9" s="42"/>
      <c r="E9" s="42"/>
      <c r="F9" s="38">
        <v>1814765</v>
      </c>
      <c r="G9" s="38">
        <v>1632281</v>
      </c>
      <c r="H9" s="38">
        <v>1453980</v>
      </c>
      <c r="I9" s="3"/>
    </row>
    <row r="10" spans="1:10" ht="15" customHeight="1" x14ac:dyDescent="0.2">
      <c r="A10" s="2"/>
      <c r="B10" s="40" t="s">
        <v>4</v>
      </c>
      <c r="C10" s="40"/>
      <c r="D10" s="40"/>
      <c r="E10" s="40"/>
      <c r="F10" s="33">
        <f>F7-F9</f>
        <v>1174101</v>
      </c>
      <c r="G10" s="33">
        <f>G7-G9</f>
        <v>1423138</v>
      </c>
      <c r="H10" s="33">
        <f>H7-H9</f>
        <v>1340429</v>
      </c>
      <c r="I10" s="3"/>
    </row>
    <row r="11" spans="1:10" ht="15" customHeight="1" x14ac:dyDescent="0.2">
      <c r="A11" s="2"/>
      <c r="B11" s="41" t="s">
        <v>161</v>
      </c>
      <c r="C11" s="41"/>
      <c r="D11" s="41"/>
      <c r="E11" s="41"/>
      <c r="F11" s="30">
        <v>740742</v>
      </c>
      <c r="G11" s="30">
        <v>715180</v>
      </c>
      <c r="H11" s="30">
        <v>665606</v>
      </c>
      <c r="I11" s="3"/>
    </row>
    <row r="12" spans="1:10" ht="15" customHeight="1" x14ac:dyDescent="0.2">
      <c r="A12" s="2"/>
      <c r="B12" s="40" t="s">
        <v>162</v>
      </c>
      <c r="C12" s="40"/>
      <c r="D12" s="40"/>
      <c r="E12" s="40"/>
      <c r="F12" s="34">
        <v>131219</v>
      </c>
      <c r="G12" s="34">
        <v>109203</v>
      </c>
      <c r="H12" s="34">
        <v>88033</v>
      </c>
      <c r="I12" s="3"/>
    </row>
    <row r="13" spans="1:10" ht="15" customHeight="1" x14ac:dyDescent="0.2">
      <c r="A13" s="2"/>
      <c r="B13" s="40" t="s">
        <v>163</v>
      </c>
      <c r="C13" s="40"/>
      <c r="D13" s="40"/>
      <c r="E13" s="40"/>
      <c r="F13" s="30">
        <f>F10-F11-F12</f>
        <v>302140</v>
      </c>
      <c r="G13" s="30">
        <f>G10-G11-G12</f>
        <v>598755</v>
      </c>
      <c r="H13" s="30">
        <f>H10-H11-H12</f>
        <v>586790</v>
      </c>
      <c r="I13" s="3"/>
    </row>
    <row r="14" spans="1:10" ht="15" customHeight="1" x14ac:dyDescent="0.2">
      <c r="A14" s="2"/>
      <c r="B14" s="40" t="s">
        <v>164</v>
      </c>
      <c r="C14" s="40"/>
      <c r="D14" s="40"/>
      <c r="E14" s="40"/>
      <c r="F14" s="30">
        <v>17790</v>
      </c>
      <c r="G14" s="30">
        <v>37626</v>
      </c>
      <c r="H14" s="30">
        <v>42277</v>
      </c>
      <c r="I14" s="3"/>
    </row>
    <row r="15" spans="1:10" ht="15" customHeight="1" x14ac:dyDescent="0.2">
      <c r="A15" s="2"/>
      <c r="B15" s="40" t="s">
        <v>165</v>
      </c>
      <c r="C15" s="40"/>
      <c r="D15" s="40"/>
      <c r="E15" s="40"/>
      <c r="F15" s="34">
        <v>22889</v>
      </c>
      <c r="G15" s="34">
        <v>0</v>
      </c>
      <c r="H15" s="34">
        <v>0</v>
      </c>
      <c r="I15" s="3"/>
    </row>
    <row r="16" spans="1:10" ht="15" customHeight="1" x14ac:dyDescent="0.2">
      <c r="A16" s="2"/>
      <c r="B16" s="40" t="s">
        <v>166</v>
      </c>
      <c r="C16" s="40"/>
      <c r="D16" s="40"/>
      <c r="E16" s="40"/>
      <c r="F16" s="30">
        <f>F13+F14-F15</f>
        <v>297041</v>
      </c>
      <c r="G16" s="30">
        <f>G13+G14-G15</f>
        <v>636381</v>
      </c>
      <c r="H16" s="30">
        <f>H13+H14-H15</f>
        <v>629067</v>
      </c>
      <c r="I16" s="3"/>
    </row>
    <row r="17" spans="1:9" ht="15" customHeight="1" x14ac:dyDescent="0.2">
      <c r="A17" s="2"/>
      <c r="B17" s="40" t="s">
        <v>167</v>
      </c>
      <c r="C17" s="40"/>
      <c r="D17" s="40"/>
      <c r="E17" s="40"/>
      <c r="F17" s="34">
        <v>117980</v>
      </c>
      <c r="G17" s="34">
        <v>236362</v>
      </c>
      <c r="H17" s="34">
        <v>241708</v>
      </c>
      <c r="I17" s="3"/>
    </row>
    <row r="18" spans="1:9" ht="15" customHeight="1" thickBot="1" x14ac:dyDescent="0.25">
      <c r="A18" s="2"/>
      <c r="B18" s="40" t="s">
        <v>0</v>
      </c>
      <c r="C18" s="40"/>
      <c r="D18" s="40"/>
      <c r="E18" s="40"/>
      <c r="F18" s="35">
        <f>F16-F17</f>
        <v>179061</v>
      </c>
      <c r="G18" s="35">
        <f>G16-G17</f>
        <v>400019</v>
      </c>
      <c r="H18" s="35">
        <f>H16-H17</f>
        <v>387359</v>
      </c>
      <c r="I18" s="3"/>
    </row>
    <row r="19" spans="1:9" ht="15" customHeight="1" thickTop="1" x14ac:dyDescent="0.2">
      <c r="A19" s="2"/>
      <c r="B19" s="40"/>
      <c r="C19" s="40"/>
      <c r="D19" s="40"/>
      <c r="E19" s="40"/>
      <c r="F19" s="28"/>
      <c r="G19" s="28"/>
      <c r="H19" s="28"/>
      <c r="I19" s="3"/>
    </row>
    <row r="20" spans="1:9" ht="15" customHeight="1" x14ac:dyDescent="0.2">
      <c r="A20" s="2"/>
      <c r="B20" s="40" t="s">
        <v>168</v>
      </c>
      <c r="C20" s="40"/>
      <c r="D20" s="40"/>
      <c r="E20" s="40"/>
      <c r="F20" s="43">
        <v>0.87</v>
      </c>
      <c r="G20" s="43">
        <v>1.85</v>
      </c>
      <c r="H20" s="43">
        <v>1.74</v>
      </c>
      <c r="I20" s="3"/>
    </row>
    <row r="21" spans="1:9" ht="15" customHeight="1" x14ac:dyDescent="0.2">
      <c r="A21" s="2"/>
      <c r="B21" s="40" t="s">
        <v>169</v>
      </c>
      <c r="C21" s="40"/>
      <c r="D21" s="40"/>
      <c r="E21" s="40"/>
      <c r="F21" s="43">
        <v>0.86</v>
      </c>
      <c r="G21" s="43">
        <v>1.82</v>
      </c>
      <c r="H21" s="43">
        <v>1.7</v>
      </c>
      <c r="I21" s="3"/>
    </row>
    <row r="22" spans="1:9" ht="15" customHeight="1" x14ac:dyDescent="0.2">
      <c r="A22" s="2"/>
      <c r="B22" s="41" t="s">
        <v>170</v>
      </c>
      <c r="C22" s="41"/>
      <c r="D22" s="41"/>
      <c r="E22" s="41"/>
      <c r="F22" s="44">
        <v>205169</v>
      </c>
      <c r="G22" s="44">
        <v>216119</v>
      </c>
      <c r="H22" s="44">
        <v>222662</v>
      </c>
      <c r="I22" s="3"/>
    </row>
    <row r="23" spans="1:9" ht="15" customHeight="1" x14ac:dyDescent="0.2">
      <c r="A23" s="2"/>
      <c r="B23" s="41" t="s">
        <v>171</v>
      </c>
      <c r="C23" s="41"/>
      <c r="D23" s="41"/>
      <c r="E23" s="41"/>
      <c r="F23" s="44">
        <v>207582</v>
      </c>
      <c r="G23" s="44">
        <v>220280</v>
      </c>
      <c r="H23" s="44">
        <v>228384</v>
      </c>
      <c r="I23" s="3"/>
    </row>
    <row r="24" spans="1:9" ht="15" customHeight="1" x14ac:dyDescent="0.2">
      <c r="A24" s="2"/>
      <c r="B24" s="3"/>
      <c r="C24" s="3"/>
      <c r="D24" s="3"/>
      <c r="E24" s="3"/>
      <c r="F24" s="3"/>
      <c r="G24" s="3"/>
      <c r="H24" s="3"/>
      <c r="I24" s="3"/>
    </row>
  </sheetData>
  <sheetProtection password="C690" sheet="1" objects="1" scenarios="1" selectLockedCells="1"/>
  <mergeCells count="3">
    <mergeCell ref="F4:H4"/>
    <mergeCell ref="A1:I1"/>
    <mergeCell ref="A2:I2"/>
  </mergeCells>
  <phoneticPr fontId="4" type="noConversion"/>
  <hyperlinks>
    <hyperlink ref="J1" location="home" display="CP1-3"/>
    <hyperlink ref="J2" location="home" display="CP1-3"/>
  </hyperlinks>
  <pageMargins left="0.75" right="0.75" top="1" bottom="1" header="0.5" footer="0.5"/>
  <pageSetup scale="99" orientation="portrait"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J1" sqref="J1"/>
    </sheetView>
  </sheetViews>
  <sheetFormatPr defaultRowHeight="12.75" x14ac:dyDescent="0.2"/>
  <cols>
    <col min="1" max="8" width="12.7109375" customWidth="1"/>
    <col min="9" max="9" width="2.7109375" customWidth="1"/>
    <col min="10" max="31" width="12.7109375" customWidth="1"/>
  </cols>
  <sheetData>
    <row r="1" spans="1:10" ht="16.5" thickTop="1" x14ac:dyDescent="0.25">
      <c r="A1" s="102" t="s">
        <v>108</v>
      </c>
      <c r="B1" s="102"/>
      <c r="C1" s="102"/>
      <c r="D1" s="102"/>
      <c r="E1" s="102"/>
      <c r="F1" s="102"/>
      <c r="G1" s="102"/>
      <c r="H1" s="102"/>
      <c r="I1" s="102"/>
      <c r="J1" s="91" t="s">
        <v>373</v>
      </c>
    </row>
    <row r="2" spans="1:10" ht="16.5" thickBot="1" x14ac:dyDescent="0.3">
      <c r="A2" s="102" t="s">
        <v>172</v>
      </c>
      <c r="B2" s="102"/>
      <c r="C2" s="102"/>
      <c r="D2" s="102"/>
      <c r="E2" s="102"/>
      <c r="F2" s="102"/>
      <c r="G2" s="102"/>
      <c r="H2" s="102"/>
      <c r="I2" s="102"/>
      <c r="J2" s="89" t="s">
        <v>32</v>
      </c>
    </row>
    <row r="3" spans="1:10" ht="13.5" thickTop="1" x14ac:dyDescent="0.2">
      <c r="A3" s="26"/>
      <c r="B3" s="26"/>
      <c r="C3" s="26"/>
      <c r="D3" s="26"/>
      <c r="E3" s="26"/>
      <c r="F3" s="26"/>
      <c r="G3" s="26"/>
      <c r="H3" s="26"/>
      <c r="I3" s="3"/>
    </row>
    <row r="4" spans="1:10" ht="15" customHeight="1" x14ac:dyDescent="0.2">
      <c r="A4" s="26"/>
      <c r="B4" s="26"/>
      <c r="C4" s="26"/>
      <c r="D4" s="26"/>
      <c r="E4" s="26"/>
      <c r="F4" s="110" t="s">
        <v>154</v>
      </c>
      <c r="G4" s="110"/>
      <c r="H4" s="110"/>
      <c r="I4" s="3"/>
    </row>
    <row r="5" spans="1:10" ht="15" customHeight="1" x14ac:dyDescent="0.2">
      <c r="A5" s="3"/>
      <c r="B5" s="3"/>
      <c r="C5" s="3"/>
      <c r="D5" s="3"/>
      <c r="E5" s="3"/>
      <c r="F5" s="24" t="s">
        <v>155</v>
      </c>
      <c r="G5" s="24" t="s">
        <v>111</v>
      </c>
      <c r="H5" s="24" t="s">
        <v>156</v>
      </c>
      <c r="I5" s="3"/>
    </row>
    <row r="6" spans="1:10" ht="15" customHeight="1" x14ac:dyDescent="0.2">
      <c r="A6" s="22" t="s">
        <v>173</v>
      </c>
      <c r="B6" s="22"/>
      <c r="C6" s="22"/>
      <c r="D6" s="22"/>
      <c r="E6" s="22"/>
      <c r="F6" s="14">
        <v>2009</v>
      </c>
      <c r="G6" s="14">
        <v>2008</v>
      </c>
      <c r="H6" s="14">
        <v>2007</v>
      </c>
      <c r="I6" s="3"/>
    </row>
    <row r="7" spans="1:10" ht="15" customHeight="1" x14ac:dyDescent="0.2">
      <c r="A7" s="112" t="s">
        <v>0</v>
      </c>
      <c r="B7" s="112"/>
      <c r="C7" s="112"/>
      <c r="D7" s="112"/>
      <c r="E7" s="112"/>
      <c r="F7" s="29">
        <v>179061</v>
      </c>
      <c r="G7" s="29">
        <v>400019</v>
      </c>
      <c r="H7" s="29">
        <v>387359</v>
      </c>
      <c r="I7" s="3"/>
    </row>
    <row r="8" spans="1:10" ht="15" customHeight="1" x14ac:dyDescent="0.2">
      <c r="A8" s="113" t="s">
        <v>174</v>
      </c>
      <c r="B8" s="113"/>
      <c r="C8" s="113"/>
      <c r="D8" s="113"/>
      <c r="E8" s="113"/>
      <c r="F8" s="45"/>
      <c r="G8" s="45"/>
      <c r="H8" s="45"/>
      <c r="I8" s="3"/>
    </row>
    <row r="9" spans="1:10" ht="15" customHeight="1" x14ac:dyDescent="0.2">
      <c r="A9" s="114" t="s">
        <v>175</v>
      </c>
      <c r="B9" s="114"/>
      <c r="C9" s="114"/>
      <c r="D9" s="114"/>
      <c r="E9" s="114"/>
      <c r="F9" s="46">
        <v>-22795</v>
      </c>
      <c r="G9" s="46">
        <v>0</v>
      </c>
      <c r="H9" s="46">
        <v>0</v>
      </c>
      <c r="I9" s="3"/>
    </row>
    <row r="10" spans="1:10" ht="15" customHeight="1" x14ac:dyDescent="0.2">
      <c r="A10" s="112" t="s">
        <v>176</v>
      </c>
      <c r="B10" s="112"/>
      <c r="C10" s="112"/>
      <c r="D10" s="112"/>
      <c r="E10" s="112"/>
      <c r="F10" s="46"/>
      <c r="G10" s="46"/>
      <c r="H10" s="46"/>
      <c r="I10" s="3"/>
    </row>
    <row r="11" spans="1:10" ht="15" customHeight="1" x14ac:dyDescent="0.2">
      <c r="A11" s="112" t="s">
        <v>177</v>
      </c>
      <c r="B11" s="112"/>
      <c r="C11" s="112"/>
      <c r="D11" s="112"/>
      <c r="E11" s="112"/>
      <c r="F11" s="46">
        <v>751</v>
      </c>
      <c r="G11" s="46"/>
      <c r="H11" s="46"/>
      <c r="I11" s="3"/>
    </row>
    <row r="12" spans="1:10" ht="15" customHeight="1" x14ac:dyDescent="0.2">
      <c r="A12" s="113" t="s">
        <v>178</v>
      </c>
      <c r="B12" s="113"/>
      <c r="C12" s="113"/>
      <c r="D12" s="113"/>
      <c r="E12" s="113"/>
      <c r="F12" s="45"/>
      <c r="G12" s="45"/>
      <c r="H12" s="45"/>
      <c r="I12" s="3"/>
    </row>
    <row r="13" spans="1:10" ht="15" customHeight="1" x14ac:dyDescent="0.2">
      <c r="A13" s="113" t="s">
        <v>179</v>
      </c>
      <c r="B13" s="113"/>
      <c r="C13" s="113"/>
      <c r="D13" s="113"/>
      <c r="E13" s="113"/>
      <c r="F13" s="45">
        <v>197</v>
      </c>
      <c r="G13" s="45">
        <v>242</v>
      </c>
      <c r="H13" s="45">
        <v>356</v>
      </c>
      <c r="I13" s="3"/>
    </row>
    <row r="14" spans="1:10" ht="15" customHeight="1" x14ac:dyDescent="0.2">
      <c r="A14" s="112" t="s">
        <v>180</v>
      </c>
      <c r="B14" s="112"/>
      <c r="C14" s="112"/>
      <c r="D14" s="112"/>
      <c r="E14" s="112"/>
      <c r="F14" s="45">
        <v>-378</v>
      </c>
      <c r="G14" s="45">
        <v>947</v>
      </c>
      <c r="H14" s="45">
        <v>-191</v>
      </c>
      <c r="I14" s="3"/>
    </row>
    <row r="15" spans="1:10" ht="15" customHeight="1" x14ac:dyDescent="0.2">
      <c r="A15" s="112" t="s">
        <v>181</v>
      </c>
      <c r="B15" s="112"/>
      <c r="C15" s="112"/>
      <c r="D15" s="112"/>
      <c r="E15" s="112"/>
      <c r="F15" s="45"/>
      <c r="G15" s="45"/>
      <c r="H15" s="45"/>
      <c r="I15" s="3"/>
    </row>
    <row r="16" spans="1:10" ht="15" customHeight="1" x14ac:dyDescent="0.2">
      <c r="A16" s="112" t="s">
        <v>182</v>
      </c>
      <c r="B16" s="112"/>
      <c r="C16" s="112"/>
      <c r="D16" s="112"/>
      <c r="E16" s="112"/>
      <c r="F16" s="45"/>
      <c r="G16" s="45"/>
      <c r="H16" s="45"/>
      <c r="I16" s="3"/>
    </row>
    <row r="17" spans="1:9" ht="15" customHeight="1" x14ac:dyDescent="0.2">
      <c r="A17" s="112" t="s">
        <v>183</v>
      </c>
      <c r="B17" s="112"/>
      <c r="C17" s="112"/>
      <c r="D17" s="112"/>
      <c r="E17" s="112"/>
      <c r="F17" s="45">
        <v>0</v>
      </c>
      <c r="G17" s="45">
        <v>0</v>
      </c>
      <c r="H17" s="45">
        <v>-177</v>
      </c>
      <c r="I17" s="3"/>
    </row>
    <row r="18" spans="1:9" ht="15" customHeight="1" x14ac:dyDescent="0.2">
      <c r="A18" s="112" t="s">
        <v>184</v>
      </c>
      <c r="B18" s="112"/>
      <c r="C18" s="112"/>
      <c r="D18" s="112"/>
      <c r="E18" s="112"/>
      <c r="F18" s="45">
        <v>-27649</v>
      </c>
      <c r="G18" s="45">
        <v>12582</v>
      </c>
      <c r="H18" s="45">
        <v>-1180</v>
      </c>
      <c r="I18" s="3"/>
    </row>
    <row r="19" spans="1:9" ht="15" customHeight="1" x14ac:dyDescent="0.2">
      <c r="A19" s="112" t="s">
        <v>185</v>
      </c>
      <c r="B19" s="112"/>
      <c r="C19" s="112"/>
      <c r="D19" s="112"/>
      <c r="E19" s="112"/>
      <c r="F19" s="45"/>
      <c r="G19" s="45"/>
      <c r="H19" s="45"/>
      <c r="I19" s="3"/>
    </row>
    <row r="20" spans="1:9" ht="15" customHeight="1" x14ac:dyDescent="0.2">
      <c r="A20" s="112" t="s">
        <v>186</v>
      </c>
      <c r="B20" s="112"/>
      <c r="C20" s="112"/>
      <c r="D20" s="112"/>
      <c r="E20" s="112"/>
      <c r="F20" s="34">
        <v>0</v>
      </c>
      <c r="G20" s="34">
        <v>0</v>
      </c>
      <c r="H20" s="34">
        <v>878</v>
      </c>
      <c r="I20" s="3"/>
    </row>
    <row r="21" spans="1:9" ht="15" customHeight="1" x14ac:dyDescent="0.2">
      <c r="A21" s="112" t="s">
        <v>187</v>
      </c>
      <c r="B21" s="112"/>
      <c r="C21" s="112"/>
      <c r="D21" s="112"/>
      <c r="E21" s="112"/>
      <c r="F21" s="34">
        <f>SUM(F9:F20)</f>
        <v>-49874</v>
      </c>
      <c r="G21" s="34">
        <f>SUM(G9:G20)</f>
        <v>13771</v>
      </c>
      <c r="H21" s="34">
        <f>SUM(H9:H20)</f>
        <v>-314</v>
      </c>
      <c r="I21" s="3"/>
    </row>
    <row r="22" spans="1:9" ht="15" customHeight="1" thickBot="1" x14ac:dyDescent="0.25">
      <c r="A22" s="112" t="s">
        <v>188</v>
      </c>
      <c r="B22" s="112"/>
      <c r="C22" s="112"/>
      <c r="D22" s="112"/>
      <c r="E22" s="112"/>
      <c r="F22" s="35">
        <f>F7+F21</f>
        <v>129187</v>
      </c>
      <c r="G22" s="35">
        <f>G7+G21</f>
        <v>413790</v>
      </c>
      <c r="H22" s="35">
        <f>H7+H21</f>
        <v>387045</v>
      </c>
      <c r="I22" s="3"/>
    </row>
    <row r="23" spans="1:9" ht="13.5" thickTop="1" x14ac:dyDescent="0.2">
      <c r="A23" s="2"/>
      <c r="B23" s="2"/>
      <c r="C23" s="2"/>
      <c r="D23" s="2"/>
      <c r="E23" s="2"/>
      <c r="F23" s="2"/>
      <c r="G23" s="2"/>
      <c r="H23" s="2"/>
      <c r="I23" s="2"/>
    </row>
  </sheetData>
  <sheetProtection password="C690" sheet="1" objects="1" scenarios="1" selectLockedCells="1"/>
  <mergeCells count="19">
    <mergeCell ref="A16:E16"/>
    <mergeCell ref="A15:E15"/>
    <mergeCell ref="A14:E14"/>
    <mergeCell ref="A22:E22"/>
    <mergeCell ref="A21:E21"/>
    <mergeCell ref="A19:E19"/>
    <mergeCell ref="A18:E18"/>
    <mergeCell ref="A20:E20"/>
    <mergeCell ref="A17:E17"/>
    <mergeCell ref="A11:E11"/>
    <mergeCell ref="A13:E13"/>
    <mergeCell ref="A10:E10"/>
    <mergeCell ref="A12:E12"/>
    <mergeCell ref="A1:I1"/>
    <mergeCell ref="A2:I2"/>
    <mergeCell ref="F4:H4"/>
    <mergeCell ref="A9:E9"/>
    <mergeCell ref="A7:E7"/>
    <mergeCell ref="A8:E8"/>
  </mergeCells>
  <phoneticPr fontId="4" type="noConversion"/>
  <hyperlinks>
    <hyperlink ref="J1" location="home" display="CP1-3"/>
    <hyperlink ref="J2" location="home" display="CP1-3"/>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Normal="100" workbookViewId="0">
      <selection activeCell="N1" sqref="N1"/>
    </sheetView>
  </sheetViews>
  <sheetFormatPr defaultRowHeight="12.75" x14ac:dyDescent="0.2"/>
  <cols>
    <col min="1" max="1" width="2.7109375" customWidth="1"/>
    <col min="2" max="12" width="14.7109375" customWidth="1"/>
    <col min="13" max="13" width="2.7109375" customWidth="1"/>
    <col min="14" max="17" width="14.7109375" customWidth="1"/>
  </cols>
  <sheetData>
    <row r="1" spans="1:14" ht="16.5" thickTop="1" x14ac:dyDescent="0.25">
      <c r="A1" s="102" t="s">
        <v>108</v>
      </c>
      <c r="B1" s="102"/>
      <c r="C1" s="102"/>
      <c r="D1" s="102"/>
      <c r="E1" s="102"/>
      <c r="F1" s="102"/>
      <c r="G1" s="102"/>
      <c r="H1" s="102"/>
      <c r="I1" s="102"/>
      <c r="J1" s="102"/>
      <c r="K1" s="102"/>
      <c r="L1" s="102"/>
      <c r="M1" s="115"/>
      <c r="N1" s="91" t="s">
        <v>373</v>
      </c>
    </row>
    <row r="2" spans="1:14" ht="16.5" thickBot="1" x14ac:dyDescent="0.3">
      <c r="A2" s="102" t="s">
        <v>189</v>
      </c>
      <c r="B2" s="102"/>
      <c r="C2" s="102"/>
      <c r="D2" s="102"/>
      <c r="E2" s="102"/>
      <c r="F2" s="102"/>
      <c r="G2" s="102"/>
      <c r="H2" s="102"/>
      <c r="I2" s="102"/>
      <c r="J2" s="102"/>
      <c r="K2" s="102"/>
      <c r="L2" s="102"/>
      <c r="M2" s="115"/>
      <c r="N2" s="89" t="s">
        <v>32</v>
      </c>
    </row>
    <row r="3" spans="1:14" ht="15.75" customHeight="1" thickTop="1" x14ac:dyDescent="0.2">
      <c r="A3" s="2"/>
      <c r="B3" s="36"/>
      <c r="C3" s="36"/>
      <c r="D3" s="36"/>
      <c r="E3" s="36"/>
      <c r="F3" s="36"/>
      <c r="G3" s="36"/>
      <c r="H3" s="36"/>
      <c r="I3" s="36"/>
      <c r="J3" s="36"/>
      <c r="K3" s="36"/>
      <c r="L3" s="36"/>
      <c r="M3" s="3"/>
    </row>
    <row r="4" spans="1:14" ht="15" customHeight="1" x14ac:dyDescent="0.2">
      <c r="A4" s="2"/>
      <c r="B4" s="3"/>
      <c r="C4" s="3"/>
      <c r="D4" s="3"/>
      <c r="E4" s="24"/>
      <c r="F4" s="24"/>
      <c r="G4" s="24"/>
      <c r="H4" s="24"/>
      <c r="I4" s="24"/>
      <c r="J4" s="24"/>
      <c r="K4" s="24" t="s">
        <v>190</v>
      </c>
      <c r="L4" s="24"/>
      <c r="M4" s="3"/>
    </row>
    <row r="5" spans="1:14" ht="15" customHeight="1" x14ac:dyDescent="0.2">
      <c r="A5" s="2"/>
      <c r="B5" s="3"/>
      <c r="C5" s="3"/>
      <c r="D5" s="3"/>
      <c r="E5" s="24" t="s">
        <v>191</v>
      </c>
      <c r="F5" s="24"/>
      <c r="G5" s="24"/>
      <c r="H5" s="24"/>
      <c r="I5" s="24"/>
      <c r="J5" s="24" t="s">
        <v>192</v>
      </c>
      <c r="K5" s="24" t="s">
        <v>103</v>
      </c>
      <c r="L5" s="24"/>
      <c r="M5" s="3"/>
    </row>
    <row r="6" spans="1:14" ht="15" customHeight="1" x14ac:dyDescent="0.2">
      <c r="A6" s="2"/>
      <c r="B6" s="22"/>
      <c r="C6" s="22"/>
      <c r="D6" s="3"/>
      <c r="E6" s="24" t="s">
        <v>193</v>
      </c>
      <c r="F6" s="24" t="s">
        <v>194</v>
      </c>
      <c r="G6" s="24" t="s">
        <v>195</v>
      </c>
      <c r="H6" s="24" t="s">
        <v>196</v>
      </c>
      <c r="I6" s="24" t="s">
        <v>197</v>
      </c>
      <c r="J6" s="24" t="s">
        <v>198</v>
      </c>
      <c r="K6" s="24" t="s">
        <v>199</v>
      </c>
      <c r="L6" s="24" t="s">
        <v>200</v>
      </c>
      <c r="M6" s="3"/>
    </row>
    <row r="7" spans="1:14" ht="15" customHeight="1" thickBot="1" x14ac:dyDescent="0.25">
      <c r="A7" s="2"/>
      <c r="B7" s="118" t="s">
        <v>112</v>
      </c>
      <c r="C7" s="118"/>
      <c r="D7" s="118"/>
      <c r="E7" s="47" t="s">
        <v>201</v>
      </c>
      <c r="F7" s="25" t="s">
        <v>202</v>
      </c>
      <c r="G7" s="25" t="s">
        <v>203</v>
      </c>
      <c r="H7" s="25" t="s">
        <v>204</v>
      </c>
      <c r="I7" s="25" t="s">
        <v>205</v>
      </c>
      <c r="J7" s="25" t="s">
        <v>206</v>
      </c>
      <c r="K7" s="25" t="s">
        <v>207</v>
      </c>
      <c r="L7" s="25" t="s">
        <v>208</v>
      </c>
      <c r="M7" s="3"/>
    </row>
    <row r="8" spans="1:14" ht="15" customHeight="1" x14ac:dyDescent="0.2">
      <c r="A8" s="2"/>
      <c r="B8" s="117" t="s">
        <v>209</v>
      </c>
      <c r="C8" s="117"/>
      <c r="D8" s="117"/>
      <c r="E8" s="48">
        <v>221897</v>
      </c>
      <c r="F8" s="49">
        <v>2416</v>
      </c>
      <c r="G8" s="49">
        <v>369807</v>
      </c>
      <c r="H8" s="49">
        <v>978855</v>
      </c>
      <c r="I8" s="49">
        <v>-216513</v>
      </c>
      <c r="J8" s="49">
        <v>-1041</v>
      </c>
      <c r="K8" s="49">
        <v>22028</v>
      </c>
      <c r="L8" s="49">
        <v>1155552</v>
      </c>
      <c r="M8" s="3"/>
    </row>
    <row r="9" spans="1:14" ht="15" customHeight="1" x14ac:dyDescent="0.2">
      <c r="A9" s="2"/>
      <c r="B9" s="101" t="s">
        <v>210</v>
      </c>
      <c r="C9" s="101"/>
      <c r="D9" s="101"/>
      <c r="E9" s="30">
        <v>4556</v>
      </c>
      <c r="F9" s="30">
        <v>45</v>
      </c>
      <c r="G9" s="30">
        <v>83615</v>
      </c>
      <c r="H9" s="30">
        <v>0</v>
      </c>
      <c r="I9" s="30">
        <v>0</v>
      </c>
      <c r="J9" s="30">
        <v>1041</v>
      </c>
      <c r="K9" s="30">
        <v>0</v>
      </c>
      <c r="L9" s="30">
        <v>84701</v>
      </c>
      <c r="M9" s="3"/>
    </row>
    <row r="10" spans="1:14" ht="15" customHeight="1" x14ac:dyDescent="0.2">
      <c r="A10" s="2"/>
      <c r="B10" s="101" t="s">
        <v>211</v>
      </c>
      <c r="C10" s="101"/>
      <c r="D10" s="101"/>
      <c r="E10" s="30"/>
      <c r="F10" s="30"/>
      <c r="G10" s="30"/>
      <c r="H10" s="30"/>
      <c r="I10" s="30"/>
      <c r="J10" s="30"/>
      <c r="K10" s="30"/>
      <c r="L10" s="30"/>
      <c r="M10" s="3"/>
    </row>
    <row r="11" spans="1:14" ht="15" customHeight="1" x14ac:dyDescent="0.2">
      <c r="A11" s="2"/>
      <c r="B11" s="101" t="s">
        <v>212</v>
      </c>
      <c r="C11" s="101"/>
      <c r="D11" s="101"/>
      <c r="E11" s="30">
        <v>-5250</v>
      </c>
      <c r="F11" s="30">
        <v>0</v>
      </c>
      <c r="G11" s="30">
        <v>0</v>
      </c>
      <c r="H11" s="30"/>
      <c r="I11" s="30">
        <v>-146485</v>
      </c>
      <c r="J11" s="30">
        <v>0</v>
      </c>
      <c r="K11" s="30">
        <v>0</v>
      </c>
      <c r="L11" s="30">
        <v>-146485</v>
      </c>
      <c r="M11" s="3"/>
    </row>
    <row r="12" spans="1:14" ht="15" customHeight="1" x14ac:dyDescent="0.2">
      <c r="A12" s="2"/>
      <c r="B12" s="101" t="s">
        <v>213</v>
      </c>
      <c r="C12" s="101"/>
      <c r="D12" s="101"/>
      <c r="E12" s="30">
        <v>-443</v>
      </c>
      <c r="F12" s="30">
        <v>0</v>
      </c>
      <c r="G12" s="30">
        <v>0</v>
      </c>
      <c r="H12" s="30">
        <v>0</v>
      </c>
      <c r="I12" s="30">
        <v>-7635</v>
      </c>
      <c r="J12" s="30">
        <v>0</v>
      </c>
      <c r="K12" s="30">
        <v>0</v>
      </c>
      <c r="L12" s="30">
        <v>-7635</v>
      </c>
      <c r="M12" s="3"/>
    </row>
    <row r="13" spans="1:14" ht="15" customHeight="1" x14ac:dyDescent="0.2">
      <c r="A13" s="2"/>
      <c r="B13" s="101" t="s">
        <v>214</v>
      </c>
      <c r="C13" s="101"/>
      <c r="D13" s="101"/>
      <c r="E13" s="30"/>
      <c r="F13" s="30"/>
      <c r="G13" s="30">
        <v>0</v>
      </c>
      <c r="H13" s="30">
        <v>0</v>
      </c>
      <c r="I13" s="30"/>
      <c r="J13" s="30"/>
      <c r="K13" s="30"/>
      <c r="L13" s="30"/>
      <c r="M13" s="3"/>
    </row>
    <row r="14" spans="1:14" ht="15" customHeight="1" x14ac:dyDescent="0.2">
      <c r="A14" s="2"/>
      <c r="B14" s="101" t="s">
        <v>215</v>
      </c>
      <c r="C14" s="101"/>
      <c r="D14" s="101"/>
      <c r="E14" s="30">
        <v>-4</v>
      </c>
      <c r="F14" s="30">
        <v>0</v>
      </c>
      <c r="G14" s="30">
        <v>-113</v>
      </c>
      <c r="H14" s="30">
        <v>0</v>
      </c>
      <c r="I14" s="30">
        <v>0</v>
      </c>
      <c r="J14" s="30">
        <v>0</v>
      </c>
      <c r="K14" s="30">
        <v>0</v>
      </c>
      <c r="L14" s="30">
        <v>-113</v>
      </c>
      <c r="M14" s="3"/>
    </row>
    <row r="15" spans="1:14" ht="15" customHeight="1" x14ac:dyDescent="0.2">
      <c r="A15" s="2"/>
      <c r="B15" s="101" t="s">
        <v>216</v>
      </c>
      <c r="C15" s="101"/>
      <c r="D15" s="101"/>
      <c r="E15" s="30">
        <v>528</v>
      </c>
      <c r="F15" s="30">
        <v>0</v>
      </c>
      <c r="G15" s="30">
        <v>109</v>
      </c>
      <c r="H15" s="30">
        <v>-2348</v>
      </c>
      <c r="I15" s="30">
        <v>8007</v>
      </c>
      <c r="J15" s="30">
        <v>0</v>
      </c>
      <c r="K15" s="30">
        <v>0</v>
      </c>
      <c r="L15" s="30">
        <v>5768</v>
      </c>
      <c r="M15" s="3"/>
    </row>
    <row r="16" spans="1:14" ht="15" customHeight="1" x14ac:dyDescent="0.2">
      <c r="A16" s="2"/>
      <c r="B16" s="101" t="s">
        <v>0</v>
      </c>
      <c r="C16" s="101"/>
      <c r="D16" s="101"/>
      <c r="E16" s="46">
        <v>0</v>
      </c>
      <c r="F16" s="46">
        <v>0</v>
      </c>
      <c r="G16" s="46">
        <v>0</v>
      </c>
      <c r="H16" s="46">
        <v>387359</v>
      </c>
      <c r="I16" s="46">
        <v>0</v>
      </c>
      <c r="J16" s="46">
        <v>0</v>
      </c>
      <c r="K16" s="46">
        <v>0</v>
      </c>
      <c r="L16" s="46">
        <v>387359</v>
      </c>
      <c r="M16" s="3"/>
    </row>
    <row r="17" spans="1:13" ht="15" customHeight="1" x14ac:dyDescent="0.2">
      <c r="A17" s="2"/>
      <c r="B17" s="101" t="s">
        <v>217</v>
      </c>
      <c r="C17" s="101"/>
      <c r="D17" s="101"/>
      <c r="E17" s="33">
        <v>0</v>
      </c>
      <c r="F17" s="33">
        <v>0</v>
      </c>
      <c r="G17" s="33">
        <v>0</v>
      </c>
      <c r="H17" s="33"/>
      <c r="I17" s="33">
        <v>0</v>
      </c>
      <c r="J17" s="33">
        <v>0</v>
      </c>
      <c r="K17" s="33">
        <v>-314</v>
      </c>
      <c r="L17" s="33">
        <v>-314</v>
      </c>
      <c r="M17" s="3"/>
    </row>
    <row r="18" spans="1:13" ht="15" customHeight="1" x14ac:dyDescent="0.2">
      <c r="A18" s="2"/>
      <c r="B18" s="101" t="s">
        <v>218</v>
      </c>
      <c r="C18" s="101"/>
      <c r="D18" s="101"/>
      <c r="E18" s="38">
        <v>0</v>
      </c>
      <c r="F18" s="38">
        <v>0</v>
      </c>
      <c r="G18" s="38">
        <v>0</v>
      </c>
      <c r="H18" s="38">
        <v>-61521</v>
      </c>
      <c r="I18" s="38">
        <v>0</v>
      </c>
      <c r="J18" s="38">
        <v>0</v>
      </c>
      <c r="K18" s="38">
        <v>0</v>
      </c>
      <c r="L18" s="38">
        <v>-61521</v>
      </c>
      <c r="M18" s="3"/>
    </row>
    <row r="19" spans="1:13" ht="15" customHeight="1" x14ac:dyDescent="0.2">
      <c r="A19" s="2"/>
      <c r="B19" s="117" t="s">
        <v>219</v>
      </c>
      <c r="C19" s="117"/>
      <c r="D19" s="117"/>
      <c r="E19" s="50">
        <f t="shared" ref="E19:L19" si="0">SUM(E8:E18)</f>
        <v>221284</v>
      </c>
      <c r="F19" s="50">
        <f t="shared" si="0"/>
        <v>2461</v>
      </c>
      <c r="G19" s="50">
        <f t="shared" si="0"/>
        <v>453418</v>
      </c>
      <c r="H19" s="50">
        <f t="shared" si="0"/>
        <v>1302345</v>
      </c>
      <c r="I19" s="50">
        <f t="shared" si="0"/>
        <v>-362626</v>
      </c>
      <c r="J19" s="50">
        <f t="shared" si="0"/>
        <v>0</v>
      </c>
      <c r="K19" s="50">
        <f t="shared" si="0"/>
        <v>21714</v>
      </c>
      <c r="L19" s="50">
        <f t="shared" si="0"/>
        <v>1417312</v>
      </c>
      <c r="M19" s="3"/>
    </row>
    <row r="20" spans="1:13" ht="15" customHeight="1" x14ac:dyDescent="0.2">
      <c r="A20" s="2"/>
      <c r="B20" s="101" t="s">
        <v>220</v>
      </c>
      <c r="C20" s="101"/>
      <c r="D20" s="101"/>
      <c r="E20" s="51">
        <v>0</v>
      </c>
      <c r="F20" s="51">
        <v>0</v>
      </c>
      <c r="G20" s="51">
        <v>0</v>
      </c>
      <c r="H20" s="51">
        <v>-13304</v>
      </c>
      <c r="I20" s="51"/>
      <c r="J20" s="51">
        <v>0</v>
      </c>
      <c r="K20" s="51"/>
      <c r="L20" s="51">
        <v>-13304</v>
      </c>
      <c r="M20" s="3"/>
    </row>
    <row r="21" spans="1:13" ht="15" customHeight="1" x14ac:dyDescent="0.2">
      <c r="A21" s="2"/>
      <c r="B21" s="117" t="s">
        <v>221</v>
      </c>
      <c r="C21" s="117"/>
      <c r="D21" s="117"/>
      <c r="E21" s="51">
        <f t="shared" ref="E21:L21" si="1">SUM(E19:E20)</f>
        <v>221284</v>
      </c>
      <c r="F21" s="51">
        <f t="shared" si="1"/>
        <v>2461</v>
      </c>
      <c r="G21" s="51">
        <f t="shared" si="1"/>
        <v>453418</v>
      </c>
      <c r="H21" s="51">
        <f t="shared" si="1"/>
        <v>1289041</v>
      </c>
      <c r="I21" s="51">
        <f t="shared" si="1"/>
        <v>-362626</v>
      </c>
      <c r="J21" s="51">
        <f t="shared" si="1"/>
        <v>0</v>
      </c>
      <c r="K21" s="51">
        <f t="shared" si="1"/>
        <v>21714</v>
      </c>
      <c r="L21" s="51">
        <f t="shared" si="1"/>
        <v>1404008</v>
      </c>
      <c r="M21" s="3"/>
    </row>
    <row r="22" spans="1:13" ht="15" customHeight="1" x14ac:dyDescent="0.2">
      <c r="A22" s="2"/>
      <c r="B22" s="101" t="s">
        <v>210</v>
      </c>
      <c r="C22" s="101"/>
      <c r="D22" s="101"/>
      <c r="E22" s="30">
        <v>1092</v>
      </c>
      <c r="F22" s="30">
        <v>20</v>
      </c>
      <c r="G22" s="30">
        <v>39977</v>
      </c>
      <c r="H22" s="30">
        <v>0</v>
      </c>
      <c r="I22" s="30">
        <v>0</v>
      </c>
      <c r="J22" s="30">
        <v>0</v>
      </c>
      <c r="K22" s="30">
        <v>0</v>
      </c>
      <c r="L22" s="30">
        <v>39997</v>
      </c>
      <c r="M22" s="3"/>
    </row>
    <row r="23" spans="1:13" ht="15" customHeight="1" x14ac:dyDescent="0.2">
      <c r="A23" s="2"/>
      <c r="B23" s="101" t="s">
        <v>222</v>
      </c>
      <c r="C23" s="101"/>
      <c r="D23" s="101"/>
      <c r="E23" s="30"/>
      <c r="F23" s="30"/>
      <c r="G23" s="30"/>
      <c r="H23" s="30"/>
      <c r="I23" s="30"/>
      <c r="J23" s="30"/>
      <c r="K23" s="30"/>
      <c r="L23" s="30"/>
      <c r="M23" s="3"/>
    </row>
    <row r="24" spans="1:13" ht="15" customHeight="1" x14ac:dyDescent="0.2">
      <c r="A24" s="2"/>
      <c r="B24" s="101" t="s">
        <v>223</v>
      </c>
      <c r="C24" s="101"/>
      <c r="D24" s="101"/>
      <c r="E24" s="30">
        <v>-18750</v>
      </c>
      <c r="F24" s="30">
        <v>0</v>
      </c>
      <c r="G24" s="30">
        <v>0</v>
      </c>
      <c r="H24" s="30">
        <v>0</v>
      </c>
      <c r="I24" s="30">
        <v>-438291</v>
      </c>
      <c r="J24" s="30">
        <v>0</v>
      </c>
      <c r="K24" s="30">
        <v>0</v>
      </c>
      <c r="L24" s="30">
        <v>-438291</v>
      </c>
      <c r="M24" s="3"/>
    </row>
    <row r="25" spans="1:13" ht="15" customHeight="1" x14ac:dyDescent="0.2">
      <c r="A25" s="2"/>
      <c r="B25" s="101" t="s">
        <v>213</v>
      </c>
      <c r="C25" s="101"/>
      <c r="D25" s="101"/>
      <c r="E25" s="30">
        <v>-415</v>
      </c>
      <c r="F25" s="30">
        <v>0</v>
      </c>
      <c r="G25" s="30">
        <v>0</v>
      </c>
      <c r="H25" s="30">
        <v>0</v>
      </c>
      <c r="I25" s="30">
        <v>-12310</v>
      </c>
      <c r="J25" s="30">
        <v>0</v>
      </c>
      <c r="K25" s="30">
        <v>0</v>
      </c>
      <c r="L25" s="30">
        <v>-12310</v>
      </c>
      <c r="M25" s="3"/>
    </row>
    <row r="26" spans="1:13" ht="15" customHeight="1" x14ac:dyDescent="0.2">
      <c r="A26" s="2"/>
      <c r="B26" s="5" t="s">
        <v>216</v>
      </c>
      <c r="C26" s="5"/>
      <c r="D26" s="5"/>
      <c r="E26" s="30">
        <v>1269</v>
      </c>
      <c r="F26" s="30">
        <v>0</v>
      </c>
      <c r="G26" s="30">
        <v>0</v>
      </c>
      <c r="H26" s="30">
        <v>-6480</v>
      </c>
      <c r="I26" s="30">
        <v>20546</v>
      </c>
      <c r="J26" s="30">
        <v>0</v>
      </c>
      <c r="K26" s="30">
        <v>0</v>
      </c>
      <c r="L26" s="30">
        <v>14066</v>
      </c>
      <c r="M26" s="3"/>
    </row>
    <row r="27" spans="1:13" ht="15" customHeight="1" x14ac:dyDescent="0.2">
      <c r="A27" s="2"/>
      <c r="B27" s="101" t="s">
        <v>0</v>
      </c>
      <c r="C27" s="101"/>
      <c r="D27" s="101"/>
      <c r="E27" s="33">
        <v>0</v>
      </c>
      <c r="F27" s="33">
        <v>0</v>
      </c>
      <c r="G27" s="33">
        <v>0</v>
      </c>
      <c r="H27" s="33">
        <v>400019</v>
      </c>
      <c r="I27" s="33">
        <v>0</v>
      </c>
      <c r="J27" s="33">
        <v>0</v>
      </c>
      <c r="K27" s="33"/>
      <c r="L27" s="33">
        <v>400019</v>
      </c>
      <c r="M27" s="3"/>
    </row>
    <row r="28" spans="1:13" ht="15" customHeight="1" x14ac:dyDescent="0.2">
      <c r="A28" s="2"/>
      <c r="B28" s="101" t="s">
        <v>224</v>
      </c>
      <c r="C28" s="101"/>
      <c r="D28" s="101"/>
      <c r="E28" s="33">
        <v>0</v>
      </c>
      <c r="F28" s="33">
        <v>0</v>
      </c>
      <c r="G28" s="33">
        <v>0</v>
      </c>
      <c r="H28" s="33">
        <v>0</v>
      </c>
      <c r="I28" s="33">
        <v>0</v>
      </c>
      <c r="J28" s="33">
        <v>0</v>
      </c>
      <c r="K28" s="33">
        <v>13771</v>
      </c>
      <c r="L28" s="33">
        <v>13771</v>
      </c>
      <c r="M28" s="3"/>
    </row>
    <row r="29" spans="1:13" ht="15" customHeight="1" x14ac:dyDescent="0.2">
      <c r="A29" s="2"/>
      <c r="B29" s="101" t="s">
        <v>225</v>
      </c>
      <c r="C29" s="101"/>
      <c r="D29" s="101"/>
      <c r="E29" s="38">
        <v>0</v>
      </c>
      <c r="F29" s="38">
        <v>0</v>
      </c>
      <c r="G29" s="38">
        <v>0</v>
      </c>
      <c r="H29" s="38">
        <v>-80796</v>
      </c>
      <c r="I29" s="38">
        <v>0</v>
      </c>
      <c r="J29" s="38">
        <v>0</v>
      </c>
      <c r="K29" s="38">
        <v>0</v>
      </c>
      <c r="L29" s="38">
        <v>-80796</v>
      </c>
      <c r="M29" s="3"/>
    </row>
    <row r="30" spans="1:13" ht="15" customHeight="1" x14ac:dyDescent="0.2">
      <c r="A30" s="2"/>
      <c r="B30" s="117" t="s">
        <v>226</v>
      </c>
      <c r="C30" s="117"/>
      <c r="D30" s="117"/>
      <c r="E30" s="50">
        <f t="shared" ref="E30:L30" si="2">SUM(E21:E29)</f>
        <v>204480</v>
      </c>
      <c r="F30" s="50">
        <f t="shared" si="2"/>
        <v>2481</v>
      </c>
      <c r="G30" s="50">
        <f t="shared" si="2"/>
        <v>493395</v>
      </c>
      <c r="H30" s="50">
        <f t="shared" si="2"/>
        <v>1601784</v>
      </c>
      <c r="I30" s="50">
        <f t="shared" si="2"/>
        <v>-792681</v>
      </c>
      <c r="J30" s="50">
        <f t="shared" si="2"/>
        <v>0</v>
      </c>
      <c r="K30" s="50">
        <f t="shared" si="2"/>
        <v>35485</v>
      </c>
      <c r="L30" s="50">
        <f t="shared" si="2"/>
        <v>1340464</v>
      </c>
      <c r="M30" s="3"/>
    </row>
    <row r="31" spans="1:13" ht="15" customHeight="1" x14ac:dyDescent="0.2">
      <c r="A31" s="2"/>
      <c r="B31" s="112" t="s">
        <v>210</v>
      </c>
      <c r="C31" s="112"/>
      <c r="D31" s="112"/>
      <c r="E31" s="30">
        <v>453</v>
      </c>
      <c r="F31" s="30">
        <v>4</v>
      </c>
      <c r="G31" s="30">
        <v>20179</v>
      </c>
      <c r="H31" s="30">
        <v>420</v>
      </c>
      <c r="I31" s="30">
        <v>0</v>
      </c>
      <c r="J31" s="30">
        <v>0</v>
      </c>
      <c r="K31" s="30">
        <v>0</v>
      </c>
      <c r="L31" s="30">
        <v>20603</v>
      </c>
      <c r="M31" s="3"/>
    </row>
    <row r="32" spans="1:13" ht="15" customHeight="1" x14ac:dyDescent="0.2">
      <c r="A32" s="2"/>
      <c r="B32" s="112" t="s">
        <v>213</v>
      </c>
      <c r="C32" s="112"/>
      <c r="D32" s="112"/>
      <c r="E32" s="30">
        <v>-164</v>
      </c>
      <c r="F32" s="30">
        <v>0</v>
      </c>
      <c r="G32" s="30">
        <v>0</v>
      </c>
      <c r="H32" s="30">
        <v>0</v>
      </c>
      <c r="I32" s="30">
        <v>-3432</v>
      </c>
      <c r="J32" s="30">
        <v>0</v>
      </c>
      <c r="K32" s="30">
        <v>0</v>
      </c>
      <c r="L32" s="30">
        <v>-3432</v>
      </c>
      <c r="M32" s="3"/>
    </row>
    <row r="33" spans="1:13" ht="15" customHeight="1" x14ac:dyDescent="0.2">
      <c r="A33" s="2"/>
      <c r="B33" s="112" t="s">
        <v>216</v>
      </c>
      <c r="C33" s="112"/>
      <c r="D33" s="112"/>
      <c r="E33" s="30">
        <v>512</v>
      </c>
      <c r="F33" s="30">
        <v>0</v>
      </c>
      <c r="G33" s="30">
        <v>0</v>
      </c>
      <c r="H33" s="30">
        <v>-4710</v>
      </c>
      <c r="I33" s="30">
        <v>9313</v>
      </c>
      <c r="J33" s="30">
        <v>0</v>
      </c>
      <c r="K33" s="30">
        <v>0</v>
      </c>
      <c r="L33" s="30">
        <v>4603</v>
      </c>
      <c r="M33" s="3"/>
    </row>
    <row r="34" spans="1:13" ht="15" customHeight="1" x14ac:dyDescent="0.2">
      <c r="A34" s="2"/>
      <c r="B34" s="112" t="s">
        <v>0</v>
      </c>
      <c r="C34" s="112"/>
      <c r="D34" s="112"/>
      <c r="E34" s="30">
        <v>0</v>
      </c>
      <c r="F34" s="30">
        <v>0</v>
      </c>
      <c r="G34" s="30">
        <v>0</v>
      </c>
      <c r="H34" s="30">
        <v>179061</v>
      </c>
      <c r="I34" s="30">
        <v>0</v>
      </c>
      <c r="J34" s="30">
        <v>0</v>
      </c>
      <c r="K34" s="30">
        <v>0</v>
      </c>
      <c r="L34" s="30">
        <v>179061</v>
      </c>
      <c r="M34" s="3"/>
    </row>
    <row r="35" spans="1:13" ht="15" customHeight="1" x14ac:dyDescent="0.2">
      <c r="A35" s="2"/>
      <c r="B35" s="112" t="s">
        <v>217</v>
      </c>
      <c r="C35" s="112"/>
      <c r="D35" s="112"/>
      <c r="E35" s="30">
        <v>0</v>
      </c>
      <c r="F35" s="30">
        <v>0</v>
      </c>
      <c r="G35" s="30">
        <v>0</v>
      </c>
      <c r="H35" s="30">
        <v>0</v>
      </c>
      <c r="I35" s="30">
        <v>0</v>
      </c>
      <c r="J35" s="30">
        <v>0</v>
      </c>
      <c r="K35" s="30">
        <v>-49874</v>
      </c>
      <c r="L35" s="30">
        <v>-49874</v>
      </c>
      <c r="M35" s="3"/>
    </row>
    <row r="36" spans="1:13" ht="15" customHeight="1" x14ac:dyDescent="0.2">
      <c r="A36" s="2"/>
      <c r="B36" s="101" t="s">
        <v>227</v>
      </c>
      <c r="C36" s="101"/>
      <c r="D36" s="101"/>
      <c r="E36" s="38">
        <v>0</v>
      </c>
      <c r="F36" s="38">
        <v>0</v>
      </c>
      <c r="G36" s="38">
        <v>0</v>
      </c>
      <c r="H36" s="38">
        <v>-82394</v>
      </c>
      <c r="I36" s="38">
        <v>0</v>
      </c>
      <c r="J36" s="38">
        <v>0</v>
      </c>
      <c r="K36" s="38">
        <v>0</v>
      </c>
      <c r="L36" s="38">
        <v>-82394</v>
      </c>
      <c r="M36" s="3"/>
    </row>
    <row r="37" spans="1:13" ht="15" customHeight="1" thickBot="1" x14ac:dyDescent="0.25">
      <c r="A37" s="2"/>
      <c r="B37" s="116" t="s">
        <v>228</v>
      </c>
      <c r="C37" s="116"/>
      <c r="D37" s="116"/>
      <c r="E37" s="52">
        <f t="shared" ref="E37:L37" si="3">SUM(E30:E36)</f>
        <v>205281</v>
      </c>
      <c r="F37" s="52">
        <f t="shared" si="3"/>
        <v>2485</v>
      </c>
      <c r="G37" s="52">
        <f t="shared" si="3"/>
        <v>513574</v>
      </c>
      <c r="H37" s="52">
        <f t="shared" si="3"/>
        <v>1694161</v>
      </c>
      <c r="I37" s="52">
        <f t="shared" si="3"/>
        <v>-786800</v>
      </c>
      <c r="J37" s="52">
        <f t="shared" si="3"/>
        <v>0</v>
      </c>
      <c r="K37" s="52">
        <f t="shared" si="3"/>
        <v>-14389</v>
      </c>
      <c r="L37" s="52">
        <f t="shared" si="3"/>
        <v>1409031</v>
      </c>
      <c r="M37" s="3"/>
    </row>
    <row r="38" spans="1:13" ht="15" customHeight="1" thickTop="1" x14ac:dyDescent="0.2">
      <c r="A38" s="2"/>
      <c r="B38" s="3"/>
      <c r="C38" s="3"/>
      <c r="D38" s="3"/>
      <c r="E38" s="3"/>
      <c r="F38" s="3"/>
      <c r="G38" s="3"/>
      <c r="H38" s="3"/>
      <c r="I38" s="3"/>
      <c r="J38" s="3"/>
      <c r="K38" s="3"/>
      <c r="L38" s="3"/>
      <c r="M38" s="3"/>
    </row>
    <row r="39" spans="1:13" ht="15" customHeight="1" x14ac:dyDescent="0.2">
      <c r="A39" s="2"/>
      <c r="B39" s="53"/>
      <c r="C39" s="53" t="s">
        <v>229</v>
      </c>
      <c r="D39" s="112" t="s">
        <v>230</v>
      </c>
      <c r="E39" s="112"/>
      <c r="F39" s="112"/>
      <c r="G39" s="112"/>
      <c r="H39" s="112"/>
      <c r="I39" s="112"/>
      <c r="J39" s="112"/>
      <c r="K39" s="112"/>
      <c r="L39" s="112"/>
      <c r="M39" s="3"/>
    </row>
    <row r="40" spans="1:13" ht="15" customHeight="1" x14ac:dyDescent="0.2">
      <c r="A40" s="2"/>
      <c r="B40" s="53"/>
      <c r="C40" s="53"/>
      <c r="D40" s="112"/>
      <c r="E40" s="112"/>
      <c r="F40" s="112"/>
      <c r="G40" s="112"/>
      <c r="H40" s="112"/>
      <c r="I40" s="112"/>
      <c r="J40" s="112"/>
      <c r="K40" s="112"/>
      <c r="L40" s="112"/>
      <c r="M40" s="3"/>
    </row>
    <row r="41" spans="1:13" ht="15" customHeight="1" x14ac:dyDescent="0.2">
      <c r="A41" s="2"/>
      <c r="B41" s="53"/>
      <c r="C41" s="53"/>
      <c r="D41" s="112"/>
      <c r="E41" s="112"/>
      <c r="F41" s="112"/>
      <c r="G41" s="112"/>
      <c r="H41" s="112"/>
      <c r="I41" s="112"/>
      <c r="J41" s="112"/>
      <c r="K41" s="112"/>
      <c r="L41" s="112"/>
      <c r="M41" s="3"/>
    </row>
    <row r="42" spans="1:13" ht="15" customHeight="1" x14ac:dyDescent="0.2">
      <c r="A42" s="2"/>
      <c r="B42" s="53"/>
      <c r="C42" s="53"/>
      <c r="D42" s="112"/>
      <c r="E42" s="112"/>
      <c r="F42" s="112"/>
      <c r="G42" s="112"/>
      <c r="H42" s="112"/>
      <c r="I42" s="112"/>
      <c r="J42" s="112"/>
      <c r="K42" s="112"/>
      <c r="L42" s="112"/>
      <c r="M42" s="3"/>
    </row>
    <row r="43" spans="1:13" ht="15" customHeight="1" x14ac:dyDescent="0.2">
      <c r="A43" s="2"/>
      <c r="B43" s="53"/>
      <c r="C43" s="53"/>
      <c r="D43" s="112"/>
      <c r="E43" s="112"/>
      <c r="F43" s="112"/>
      <c r="G43" s="112"/>
      <c r="H43" s="112"/>
      <c r="I43" s="112"/>
      <c r="J43" s="112"/>
      <c r="K43" s="112"/>
      <c r="L43" s="112"/>
      <c r="M43" s="3"/>
    </row>
    <row r="44" spans="1:13" ht="15" customHeight="1" x14ac:dyDescent="0.2">
      <c r="A44" s="2"/>
      <c r="B44" s="53"/>
      <c r="C44" s="53"/>
      <c r="D44" s="112"/>
      <c r="E44" s="112"/>
      <c r="F44" s="112"/>
      <c r="G44" s="112"/>
      <c r="H44" s="112"/>
      <c r="I44" s="112"/>
      <c r="J44" s="112"/>
      <c r="K44" s="112"/>
      <c r="L44" s="112"/>
      <c r="M44" s="3"/>
    </row>
    <row r="45" spans="1:13" ht="15" customHeight="1" x14ac:dyDescent="0.2">
      <c r="A45" s="2"/>
      <c r="B45" s="53"/>
      <c r="C45" s="53" t="s">
        <v>231</v>
      </c>
      <c r="D45" s="112" t="s">
        <v>232</v>
      </c>
      <c r="E45" s="112"/>
      <c r="F45" s="112"/>
      <c r="G45" s="112"/>
      <c r="H45" s="112"/>
      <c r="I45" s="112"/>
      <c r="J45" s="112"/>
      <c r="K45" s="112"/>
      <c r="L45" s="112"/>
      <c r="M45" s="3"/>
    </row>
    <row r="46" spans="1:13" ht="15" customHeight="1" x14ac:dyDescent="0.2">
      <c r="A46" s="2"/>
      <c r="B46" s="53"/>
      <c r="C46" s="53"/>
      <c r="D46" s="112"/>
      <c r="E46" s="112"/>
      <c r="F46" s="112"/>
      <c r="G46" s="112"/>
      <c r="H46" s="112"/>
      <c r="I46" s="112"/>
      <c r="J46" s="112"/>
      <c r="K46" s="112"/>
      <c r="L46" s="112"/>
      <c r="M46" s="3"/>
    </row>
    <row r="47" spans="1:13" x14ac:dyDescent="0.2">
      <c r="A47" s="2"/>
      <c r="B47" s="2"/>
      <c r="C47" s="2"/>
      <c r="D47" s="2"/>
      <c r="E47" s="2"/>
      <c r="F47" s="2"/>
      <c r="G47" s="2"/>
      <c r="H47" s="2"/>
      <c r="I47" s="2"/>
      <c r="J47" s="2"/>
      <c r="K47" s="2"/>
      <c r="L47" s="2"/>
      <c r="M47" s="2"/>
    </row>
    <row r="49" spans="4:12" x14ac:dyDescent="0.2">
      <c r="D49" s="54"/>
      <c r="E49" s="54"/>
      <c r="F49" s="54"/>
      <c r="G49" s="54"/>
      <c r="H49" s="54"/>
      <c r="I49" s="54"/>
      <c r="J49" s="54"/>
      <c r="K49" s="54"/>
      <c r="L49" s="54"/>
    </row>
    <row r="50" spans="4:12" x14ac:dyDescent="0.2">
      <c r="D50" s="54"/>
      <c r="E50" s="54"/>
      <c r="F50" s="54"/>
      <c r="G50" s="54"/>
      <c r="H50" s="54"/>
      <c r="I50" s="54"/>
      <c r="J50" s="54"/>
      <c r="K50" s="54"/>
      <c r="L50" s="54"/>
    </row>
    <row r="51" spans="4:12" x14ac:dyDescent="0.2">
      <c r="D51" s="54"/>
      <c r="E51" s="54"/>
      <c r="F51" s="54"/>
      <c r="G51" s="54"/>
      <c r="H51" s="54"/>
      <c r="I51" s="54"/>
      <c r="J51" s="54"/>
      <c r="K51" s="54"/>
      <c r="L51" s="54"/>
    </row>
    <row r="52" spans="4:12" x14ac:dyDescent="0.2">
      <c r="D52" s="54"/>
      <c r="E52" s="54"/>
      <c r="F52" s="54"/>
      <c r="G52" s="54"/>
      <c r="H52" s="54"/>
      <c r="I52" s="54"/>
      <c r="J52" s="54"/>
      <c r="K52" s="54"/>
      <c r="L52" s="54"/>
    </row>
    <row r="53" spans="4:12" x14ac:dyDescent="0.2">
      <c r="D53" s="54"/>
      <c r="E53" s="54"/>
      <c r="F53" s="54"/>
      <c r="G53" s="54"/>
      <c r="H53" s="54"/>
      <c r="I53" s="54"/>
      <c r="J53" s="54"/>
      <c r="K53" s="54"/>
      <c r="L53" s="54"/>
    </row>
  </sheetData>
  <sheetProtection password="C690" sheet="1" objects="1" scenarios="1" selectLockedCells="1"/>
  <mergeCells count="34">
    <mergeCell ref="A1:M1"/>
    <mergeCell ref="B18:D18"/>
    <mergeCell ref="B15:D15"/>
    <mergeCell ref="B8:D8"/>
    <mergeCell ref="B7:D7"/>
    <mergeCell ref="A2:M2"/>
    <mergeCell ref="B11:D11"/>
    <mergeCell ref="B10:D10"/>
    <mergeCell ref="B9:D9"/>
    <mergeCell ref="B17:D17"/>
    <mergeCell ref="B16:D16"/>
    <mergeCell ref="B14:D14"/>
    <mergeCell ref="B13:D13"/>
    <mergeCell ref="B12:D12"/>
    <mergeCell ref="B23:D23"/>
    <mergeCell ref="B22:D22"/>
    <mergeCell ref="B20:D20"/>
    <mergeCell ref="B19:D19"/>
    <mergeCell ref="B21:D21"/>
    <mergeCell ref="B27:D27"/>
    <mergeCell ref="B25:D25"/>
    <mergeCell ref="B24:D24"/>
    <mergeCell ref="B30:D30"/>
    <mergeCell ref="B29:D29"/>
    <mergeCell ref="B28:D28"/>
    <mergeCell ref="B32:D32"/>
    <mergeCell ref="B31:D31"/>
    <mergeCell ref="B33:D33"/>
    <mergeCell ref="D45:L46"/>
    <mergeCell ref="D39:L44"/>
    <mergeCell ref="B37:D37"/>
    <mergeCell ref="B36:D36"/>
    <mergeCell ref="B35:D35"/>
    <mergeCell ref="B34:D34"/>
  </mergeCells>
  <phoneticPr fontId="4" type="noConversion"/>
  <hyperlinks>
    <hyperlink ref="N1" location="home" display="CP1-3"/>
    <hyperlink ref="N2" location="home" display="CP1-3"/>
  </hyperlinks>
  <pageMargins left="0.75" right="0.75" top="1" bottom="1" header="0.5" footer="0.5"/>
  <pageSetup scale="54" orientation="portrait" r:id="rId1"/>
  <headerFooter alignWithMargins="0"/>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selection activeCell="G1" sqref="G1"/>
    </sheetView>
  </sheetViews>
  <sheetFormatPr defaultRowHeight="12.75" x14ac:dyDescent="0.2"/>
  <cols>
    <col min="1" max="1" width="2.7109375" customWidth="1"/>
    <col min="2" max="2" width="81.5703125" customWidth="1"/>
    <col min="3" max="31" width="12.7109375" customWidth="1"/>
  </cols>
  <sheetData>
    <row r="1" spans="1:7" ht="16.5" thickTop="1" x14ac:dyDescent="0.25">
      <c r="A1" s="102" t="s">
        <v>108</v>
      </c>
      <c r="B1" s="102"/>
      <c r="C1" s="102"/>
      <c r="D1" s="102"/>
      <c r="E1" s="102"/>
      <c r="F1" s="115"/>
      <c r="G1" s="91" t="s">
        <v>373</v>
      </c>
    </row>
    <row r="2" spans="1:7" ht="16.5" thickBot="1" x14ac:dyDescent="0.3">
      <c r="A2" s="102" t="s">
        <v>233</v>
      </c>
      <c r="B2" s="102"/>
      <c r="C2" s="102"/>
      <c r="D2" s="102"/>
      <c r="E2" s="102"/>
      <c r="F2" s="115"/>
      <c r="G2" s="89" t="s">
        <v>32</v>
      </c>
    </row>
    <row r="3" spans="1:7" ht="13.5" thickTop="1" x14ac:dyDescent="0.2">
      <c r="A3" s="2"/>
      <c r="B3" s="3"/>
      <c r="C3" s="3"/>
      <c r="D3" s="3"/>
      <c r="E3" s="3"/>
      <c r="F3" s="3"/>
    </row>
    <row r="4" spans="1:7" ht="15" customHeight="1" x14ac:dyDescent="0.2">
      <c r="A4" s="2"/>
      <c r="B4" s="26"/>
      <c r="C4" s="110" t="s">
        <v>154</v>
      </c>
      <c r="D4" s="110"/>
      <c r="E4" s="110"/>
      <c r="F4" s="3"/>
    </row>
    <row r="5" spans="1:7" ht="15" customHeight="1" x14ac:dyDescent="0.2">
      <c r="A5" s="2"/>
      <c r="B5" s="3"/>
      <c r="C5" s="24" t="s">
        <v>110</v>
      </c>
      <c r="D5" s="24" t="s">
        <v>111</v>
      </c>
      <c r="E5" s="24" t="s">
        <v>156</v>
      </c>
      <c r="F5" s="3"/>
    </row>
    <row r="6" spans="1:7" ht="15" customHeight="1" x14ac:dyDescent="0.2">
      <c r="A6" s="2"/>
      <c r="B6" s="55" t="s">
        <v>173</v>
      </c>
      <c r="C6" s="14">
        <v>2009</v>
      </c>
      <c r="D6" s="14">
        <v>2008</v>
      </c>
      <c r="E6" s="14">
        <v>2007</v>
      </c>
      <c r="F6" s="3"/>
    </row>
    <row r="7" spans="1:7" ht="15" customHeight="1" x14ac:dyDescent="0.2">
      <c r="A7" s="2"/>
      <c r="B7" s="56" t="s">
        <v>234</v>
      </c>
      <c r="C7" s="28"/>
      <c r="D7" s="28"/>
      <c r="E7" s="28"/>
      <c r="F7" s="3"/>
    </row>
    <row r="8" spans="1:7" ht="15" customHeight="1" x14ac:dyDescent="0.2">
      <c r="A8" s="2"/>
      <c r="B8" s="56" t="s">
        <v>0</v>
      </c>
      <c r="C8" s="29">
        <v>179061</v>
      </c>
      <c r="D8" s="29">
        <v>400019</v>
      </c>
      <c r="E8" s="29">
        <v>387359</v>
      </c>
      <c r="F8" s="3"/>
    </row>
    <row r="9" spans="1:7" ht="15" customHeight="1" x14ac:dyDescent="0.2">
      <c r="A9" s="2"/>
      <c r="B9" s="56" t="s">
        <v>235</v>
      </c>
      <c r="C9" s="30"/>
      <c r="D9" s="30"/>
      <c r="E9" s="30"/>
      <c r="F9" s="3"/>
    </row>
    <row r="10" spans="1:7" ht="15" customHeight="1" x14ac:dyDescent="0.2">
      <c r="A10" s="2"/>
      <c r="B10" s="56" t="s">
        <v>236</v>
      </c>
      <c r="C10" s="30">
        <v>133141</v>
      </c>
      <c r="D10" s="30">
        <v>110753</v>
      </c>
      <c r="E10" s="30">
        <v>89698</v>
      </c>
      <c r="F10" s="3"/>
    </row>
    <row r="11" spans="1:7" ht="15" customHeight="1" x14ac:dyDescent="0.2">
      <c r="A11" s="2"/>
      <c r="B11" s="56" t="s">
        <v>237</v>
      </c>
      <c r="C11" s="30">
        <v>20296</v>
      </c>
      <c r="D11" s="30">
        <v>33670</v>
      </c>
      <c r="E11" s="30">
        <v>36556</v>
      </c>
      <c r="F11" s="3"/>
    </row>
    <row r="12" spans="1:7" ht="15" customHeight="1" x14ac:dyDescent="0.2">
      <c r="A12" s="2"/>
      <c r="B12" s="56" t="s">
        <v>238</v>
      </c>
      <c r="C12" s="30">
        <v>24469</v>
      </c>
      <c r="D12" s="30">
        <v>-8147</v>
      </c>
      <c r="E12" s="30">
        <v>-27572</v>
      </c>
      <c r="F12" s="3"/>
    </row>
    <row r="13" spans="1:7" ht="15" customHeight="1" x14ac:dyDescent="0.2">
      <c r="A13" s="2"/>
      <c r="B13" s="56" t="s">
        <v>239</v>
      </c>
      <c r="C13" s="30">
        <v>1121</v>
      </c>
      <c r="D13" s="30">
        <v>7260</v>
      </c>
      <c r="E13" s="30">
        <v>25465</v>
      </c>
      <c r="F13" s="3"/>
    </row>
    <row r="14" spans="1:7" ht="15" customHeight="1" x14ac:dyDescent="0.2">
      <c r="A14" s="2"/>
      <c r="B14" s="56" t="s">
        <v>240</v>
      </c>
      <c r="C14" s="30">
        <v>-693</v>
      </c>
      <c r="D14" s="30">
        <v>-6156</v>
      </c>
      <c r="E14" s="30">
        <v>-19541</v>
      </c>
      <c r="F14" s="3"/>
    </row>
    <row r="15" spans="1:7" ht="15" customHeight="1" x14ac:dyDescent="0.2">
      <c r="A15" s="2"/>
      <c r="B15" s="56" t="s">
        <v>241</v>
      </c>
      <c r="C15" s="30">
        <v>-1141</v>
      </c>
      <c r="D15" s="30">
        <v>1221</v>
      </c>
      <c r="E15" s="30">
        <v>687</v>
      </c>
      <c r="F15" s="3"/>
    </row>
    <row r="16" spans="1:7" ht="15" customHeight="1" x14ac:dyDescent="0.2">
      <c r="A16" s="2"/>
      <c r="B16" s="56" t="s">
        <v>242</v>
      </c>
      <c r="C16" s="30">
        <v>6713</v>
      </c>
      <c r="D16" s="30">
        <v>592</v>
      </c>
      <c r="E16" s="30">
        <v>0</v>
      </c>
      <c r="F16" s="3"/>
    </row>
    <row r="17" spans="1:6" ht="15" customHeight="1" x14ac:dyDescent="0.2">
      <c r="A17" s="2"/>
      <c r="B17" s="56" t="s">
        <v>243</v>
      </c>
      <c r="C17" s="30">
        <v>22889</v>
      </c>
      <c r="D17" s="30">
        <v>0</v>
      </c>
      <c r="E17" s="30">
        <v>0</v>
      </c>
      <c r="F17" s="3"/>
    </row>
    <row r="18" spans="1:6" ht="15" customHeight="1" x14ac:dyDescent="0.2">
      <c r="A18" s="2"/>
      <c r="B18" s="56" t="s">
        <v>244</v>
      </c>
      <c r="C18" s="30">
        <v>0</v>
      </c>
      <c r="D18" s="30">
        <v>0</v>
      </c>
      <c r="E18" s="30">
        <v>183968</v>
      </c>
      <c r="F18" s="3"/>
    </row>
    <row r="19" spans="1:6" ht="15" customHeight="1" x14ac:dyDescent="0.2">
      <c r="A19" s="2"/>
      <c r="B19" s="56" t="s">
        <v>245</v>
      </c>
      <c r="C19" s="30"/>
      <c r="D19" s="30"/>
      <c r="E19" s="30"/>
      <c r="F19" s="3"/>
    </row>
    <row r="20" spans="1:6" ht="15" customHeight="1" x14ac:dyDescent="0.2">
      <c r="A20" s="2"/>
      <c r="B20" s="56" t="s">
        <v>246</v>
      </c>
      <c r="C20" s="30">
        <v>-13735</v>
      </c>
      <c r="D20" s="30">
        <v>-19074</v>
      </c>
      <c r="E20" s="30">
        <v>-53527</v>
      </c>
      <c r="F20" s="3"/>
    </row>
    <row r="21" spans="1:6" ht="15" customHeight="1" x14ac:dyDescent="0.2">
      <c r="A21" s="2"/>
      <c r="B21" s="56" t="s">
        <v>247</v>
      </c>
      <c r="C21" s="30">
        <v>-10094</v>
      </c>
      <c r="D21" s="30">
        <v>-5660</v>
      </c>
      <c r="E21" s="30">
        <v>7448</v>
      </c>
      <c r="F21" s="3"/>
    </row>
    <row r="22" spans="1:6" ht="15" customHeight="1" x14ac:dyDescent="0.2">
      <c r="A22" s="2"/>
      <c r="B22" s="56" t="s">
        <v>248</v>
      </c>
      <c r="C22" s="30">
        <v>-24781</v>
      </c>
      <c r="D22" s="30">
        <v>-1334</v>
      </c>
      <c r="E22" s="30">
        <v>-4204</v>
      </c>
      <c r="F22" s="3"/>
    </row>
    <row r="23" spans="1:6" ht="15" customHeight="1" x14ac:dyDescent="0.2">
      <c r="A23" s="2"/>
      <c r="B23" s="56" t="s">
        <v>249</v>
      </c>
      <c r="C23" s="30">
        <v>390</v>
      </c>
      <c r="D23" s="30">
        <v>-3242</v>
      </c>
      <c r="E23" s="30">
        <v>-5357</v>
      </c>
      <c r="F23" s="3"/>
    </row>
    <row r="24" spans="1:6" ht="15" customHeight="1" x14ac:dyDescent="0.2">
      <c r="A24" s="2"/>
      <c r="B24" s="56" t="s">
        <v>250</v>
      </c>
      <c r="C24" s="30">
        <v>-3053</v>
      </c>
      <c r="D24" s="30">
        <v>-15559</v>
      </c>
      <c r="E24" s="30">
        <v>32345</v>
      </c>
      <c r="F24" s="3"/>
    </row>
    <row r="25" spans="1:6" ht="15" customHeight="1" x14ac:dyDescent="0.2">
      <c r="A25" s="2"/>
      <c r="B25" s="56" t="s">
        <v>251</v>
      </c>
      <c r="C25" s="30">
        <v>-11392</v>
      </c>
      <c r="D25" s="30">
        <v>-699</v>
      </c>
      <c r="E25" s="30">
        <v>11623</v>
      </c>
      <c r="F25" s="3"/>
    </row>
    <row r="26" spans="1:6" ht="15" customHeight="1" x14ac:dyDescent="0.2">
      <c r="A26" s="2"/>
      <c r="B26" s="56" t="s">
        <v>252</v>
      </c>
      <c r="C26" s="30">
        <v>18887</v>
      </c>
      <c r="D26" s="30">
        <v>4640</v>
      </c>
      <c r="E26" s="30">
        <v>7791</v>
      </c>
      <c r="F26" s="3"/>
    </row>
    <row r="27" spans="1:6" ht="15" customHeight="1" x14ac:dyDescent="0.2">
      <c r="A27" s="2"/>
      <c r="B27" s="56" t="s">
        <v>253</v>
      </c>
      <c r="C27" s="30">
        <v>-20697</v>
      </c>
      <c r="D27" s="30">
        <v>-31416</v>
      </c>
      <c r="E27" s="30">
        <v>43482</v>
      </c>
      <c r="F27" s="3"/>
    </row>
    <row r="28" spans="1:6" ht="15" customHeight="1" x14ac:dyDescent="0.2">
      <c r="A28" s="2"/>
      <c r="B28" s="56" t="s">
        <v>254</v>
      </c>
      <c r="C28" s="34">
        <v>-19188</v>
      </c>
      <c r="D28" s="34">
        <v>-2598</v>
      </c>
      <c r="E28" s="34">
        <v>33047</v>
      </c>
      <c r="F28" s="3"/>
    </row>
    <row r="29" spans="1:6" ht="15" customHeight="1" x14ac:dyDescent="0.2">
      <c r="A29" s="2"/>
      <c r="B29" s="56" t="s">
        <v>255</v>
      </c>
      <c r="C29" s="31">
        <f>SUM(C10:C28)</f>
        <v>123132</v>
      </c>
      <c r="D29" s="31">
        <f>SUM(D10:D28)</f>
        <v>64251</v>
      </c>
      <c r="E29" s="31">
        <f>SUM(E10:E28)</f>
        <v>361909</v>
      </c>
      <c r="F29" s="3"/>
    </row>
    <row r="30" spans="1:6" ht="15" customHeight="1" x14ac:dyDescent="0.2">
      <c r="A30" s="2"/>
      <c r="B30" s="57" t="s">
        <v>256</v>
      </c>
      <c r="C30" s="58">
        <f>C8+C29</f>
        <v>302193</v>
      </c>
      <c r="D30" s="58">
        <f>D8+D29</f>
        <v>464270</v>
      </c>
      <c r="E30" s="58">
        <f>E8+E29</f>
        <v>749268</v>
      </c>
      <c r="F30" s="3"/>
    </row>
    <row r="31" spans="1:6" ht="15" customHeight="1" x14ac:dyDescent="0.2">
      <c r="A31" s="2"/>
      <c r="B31" s="56" t="s">
        <v>257</v>
      </c>
      <c r="C31" s="30"/>
      <c r="D31" s="30"/>
      <c r="E31" s="30"/>
      <c r="F31" s="3"/>
    </row>
    <row r="32" spans="1:6" ht="15" customHeight="1" x14ac:dyDescent="0.2">
      <c r="A32" s="2"/>
      <c r="B32" s="56" t="s">
        <v>258</v>
      </c>
      <c r="C32" s="30">
        <v>-265335</v>
      </c>
      <c r="D32" s="30">
        <v>-250407</v>
      </c>
      <c r="E32" s="30">
        <v>-225939</v>
      </c>
      <c r="F32" s="3"/>
    </row>
    <row r="33" spans="1:6" ht="15" customHeight="1" x14ac:dyDescent="0.2">
      <c r="A33" s="2"/>
      <c r="B33" s="56" t="s">
        <v>259</v>
      </c>
      <c r="C33" s="30">
        <v>0</v>
      </c>
      <c r="D33" s="30">
        <v>0</v>
      </c>
      <c r="E33" s="30">
        <v>12345</v>
      </c>
      <c r="F33" s="3"/>
    </row>
    <row r="34" spans="1:6" ht="15" customHeight="1" x14ac:dyDescent="0.2">
      <c r="A34" s="2"/>
      <c r="B34" s="56" t="s">
        <v>260</v>
      </c>
      <c r="C34" s="30">
        <v>-48655</v>
      </c>
      <c r="D34" s="30">
        <v>-1772653</v>
      </c>
      <c r="E34" s="30">
        <v>-1353339</v>
      </c>
      <c r="F34" s="3"/>
    </row>
    <row r="35" spans="1:6" ht="15" customHeight="1" x14ac:dyDescent="0.2">
      <c r="A35" s="2"/>
      <c r="B35" s="56" t="s">
        <v>261</v>
      </c>
      <c r="C35" s="30">
        <v>393559</v>
      </c>
      <c r="D35" s="30">
        <v>2126891</v>
      </c>
      <c r="E35" s="30">
        <v>915952</v>
      </c>
      <c r="F35" s="3"/>
    </row>
    <row r="36" spans="1:6" ht="15" customHeight="1" x14ac:dyDescent="0.2">
      <c r="A36" s="2"/>
      <c r="B36" s="56" t="s">
        <v>262</v>
      </c>
      <c r="C36" s="34">
        <v>-1180</v>
      </c>
      <c r="D36" s="34">
        <v>-1170</v>
      </c>
      <c r="E36" s="34">
        <v>-140</v>
      </c>
      <c r="F36" s="3"/>
    </row>
    <row r="37" spans="1:6" ht="15" customHeight="1" x14ac:dyDescent="0.2">
      <c r="A37" s="2"/>
      <c r="B37" s="57" t="s">
        <v>263</v>
      </c>
      <c r="C37" s="58">
        <f>SUM(C32:C36)</f>
        <v>78389</v>
      </c>
      <c r="D37" s="58">
        <f>SUM(D32:D36)</f>
        <v>102661</v>
      </c>
      <c r="E37" s="58">
        <f>SUM(E32:E36)</f>
        <v>-651121</v>
      </c>
      <c r="F37" s="3"/>
    </row>
    <row r="38" spans="1:6" ht="15" customHeight="1" x14ac:dyDescent="0.2">
      <c r="A38" s="2"/>
      <c r="B38" s="56" t="s">
        <v>264</v>
      </c>
      <c r="C38" s="30"/>
      <c r="D38" s="30"/>
      <c r="E38" s="30"/>
      <c r="F38" s="3"/>
    </row>
    <row r="39" spans="1:6" ht="15" customHeight="1" x14ac:dyDescent="0.2">
      <c r="A39" s="2"/>
      <c r="B39" s="56" t="s">
        <v>265</v>
      </c>
      <c r="C39" s="30">
        <v>-2177</v>
      </c>
      <c r="D39" s="30">
        <v>-1912</v>
      </c>
      <c r="E39" s="30">
        <v>-3020</v>
      </c>
      <c r="F39" s="3"/>
    </row>
    <row r="40" spans="1:6" ht="15" customHeight="1" x14ac:dyDescent="0.2">
      <c r="A40" s="2"/>
      <c r="B40" s="56" t="s">
        <v>266</v>
      </c>
      <c r="C40" s="30">
        <v>75000</v>
      </c>
      <c r="D40" s="30">
        <v>0</v>
      </c>
      <c r="E40" s="30">
        <v>2025</v>
      </c>
      <c r="F40" s="3"/>
    </row>
    <row r="41" spans="1:6" ht="15" customHeight="1" x14ac:dyDescent="0.2">
      <c r="A41" s="2"/>
      <c r="B41" s="56" t="s">
        <v>267</v>
      </c>
      <c r="C41" s="30">
        <v>0</v>
      </c>
      <c r="D41" s="30">
        <v>-438291</v>
      </c>
      <c r="E41" s="30">
        <v>-146485</v>
      </c>
      <c r="F41" s="3"/>
    </row>
    <row r="42" spans="1:6" ht="15" customHeight="1" x14ac:dyDescent="0.2">
      <c r="A42" s="2"/>
      <c r="B42" s="56" t="s">
        <v>268</v>
      </c>
      <c r="C42" s="30">
        <v>-3432</v>
      </c>
      <c r="D42" s="30">
        <v>-12310</v>
      </c>
      <c r="E42" s="30">
        <v>-7635</v>
      </c>
      <c r="F42" s="3"/>
    </row>
    <row r="43" spans="1:6" ht="15" customHeight="1" x14ac:dyDescent="0.2">
      <c r="A43" s="2"/>
      <c r="B43" s="56" t="s">
        <v>269</v>
      </c>
      <c r="C43" s="30">
        <v>0</v>
      </c>
      <c r="D43" s="30">
        <v>0</v>
      </c>
      <c r="E43" s="30">
        <v>-113</v>
      </c>
      <c r="F43" s="3"/>
    </row>
    <row r="44" spans="1:6" ht="15" customHeight="1" x14ac:dyDescent="0.2">
      <c r="A44" s="2"/>
      <c r="B44" s="56" t="s">
        <v>270</v>
      </c>
      <c r="C44" s="30">
        <v>3799</v>
      </c>
      <c r="D44" s="30">
        <v>13183</v>
      </c>
      <c r="E44" s="30">
        <v>28447</v>
      </c>
      <c r="F44" s="3"/>
    </row>
    <row r="45" spans="1:6" ht="15" customHeight="1" x14ac:dyDescent="0.2">
      <c r="A45" s="2"/>
      <c r="B45" s="56" t="s">
        <v>240</v>
      </c>
      <c r="C45" s="30">
        <v>693</v>
      </c>
      <c r="D45" s="30">
        <v>6156</v>
      </c>
      <c r="E45" s="30">
        <v>19541</v>
      </c>
      <c r="F45" s="3"/>
    </row>
    <row r="46" spans="1:6" ht="15" customHeight="1" x14ac:dyDescent="0.2">
      <c r="A46" s="2"/>
      <c r="B46" s="56" t="s">
        <v>271</v>
      </c>
      <c r="C46" s="34">
        <v>-82394</v>
      </c>
      <c r="D46" s="34">
        <v>-80796</v>
      </c>
      <c r="E46" s="34">
        <v>-61521</v>
      </c>
      <c r="F46" s="3"/>
    </row>
    <row r="47" spans="1:6" ht="15" customHeight="1" x14ac:dyDescent="0.2">
      <c r="A47" s="2"/>
      <c r="B47" s="57" t="s">
        <v>272</v>
      </c>
      <c r="C47" s="50">
        <f>SUM(C39:C46)</f>
        <v>-8511</v>
      </c>
      <c r="D47" s="50">
        <f>SUM(D39:D46)</f>
        <v>-513970</v>
      </c>
      <c r="E47" s="50">
        <f>SUM(E39:E46)</f>
        <v>-168761</v>
      </c>
      <c r="F47" s="3"/>
    </row>
    <row r="48" spans="1:6" ht="15" customHeight="1" x14ac:dyDescent="0.2">
      <c r="A48" s="2"/>
      <c r="B48" s="56" t="s">
        <v>273</v>
      </c>
      <c r="C48" s="31">
        <v>-14790</v>
      </c>
      <c r="D48" s="31">
        <v>3363</v>
      </c>
      <c r="E48" s="31">
        <v>-178</v>
      </c>
      <c r="F48" s="3"/>
    </row>
    <row r="49" spans="1:6" ht="15" customHeight="1" x14ac:dyDescent="0.2">
      <c r="A49" s="2"/>
      <c r="B49" s="57" t="s">
        <v>274</v>
      </c>
      <c r="C49" s="58">
        <f>C30+C37+C47+C48</f>
        <v>357281</v>
      </c>
      <c r="D49" s="58">
        <f>D30+D37+D47+D48</f>
        <v>56324</v>
      </c>
      <c r="E49" s="58">
        <f>E30+E37+E47+E48</f>
        <v>-70792</v>
      </c>
      <c r="F49" s="3"/>
    </row>
    <row r="50" spans="1:6" ht="15" customHeight="1" x14ac:dyDescent="0.2">
      <c r="A50" s="2"/>
      <c r="B50" s="56" t="s">
        <v>275</v>
      </c>
      <c r="C50" s="34">
        <v>116061</v>
      </c>
      <c r="D50" s="34">
        <v>59737</v>
      </c>
      <c r="E50" s="34">
        <v>130529</v>
      </c>
      <c r="F50" s="3"/>
    </row>
    <row r="51" spans="1:6" ht="15" customHeight="1" thickBot="1" x14ac:dyDescent="0.25">
      <c r="A51" s="2"/>
      <c r="B51" s="56" t="s">
        <v>276</v>
      </c>
      <c r="C51" s="59">
        <f>SUM(C49:C50)</f>
        <v>473342</v>
      </c>
      <c r="D51" s="59">
        <f>SUM(D49:D50)</f>
        <v>116061</v>
      </c>
      <c r="E51" s="59">
        <f>SUM(E49:E50)</f>
        <v>59737</v>
      </c>
      <c r="F51" s="3"/>
    </row>
    <row r="52" spans="1:6" ht="15" customHeight="1" thickTop="1" x14ac:dyDescent="0.2">
      <c r="A52" s="2"/>
      <c r="B52" s="56"/>
      <c r="C52" s="3"/>
      <c r="D52" s="3"/>
      <c r="E52" s="3"/>
      <c r="F52" s="3"/>
    </row>
  </sheetData>
  <sheetProtection password="C690" sheet="1" objects="1" scenarios="1" selectLockedCells="1"/>
  <mergeCells count="3">
    <mergeCell ref="A1:F1"/>
    <mergeCell ref="C4:E4"/>
    <mergeCell ref="A2:F2"/>
  </mergeCells>
  <phoneticPr fontId="4" type="noConversion"/>
  <hyperlinks>
    <hyperlink ref="G1" location="home" display="CP1-3"/>
    <hyperlink ref="G2" location="home" display="CP1-3"/>
  </hyperlinks>
  <pageMargins left="0.75" right="0.75" top="1" bottom="1" header="0.5" footer="0.5"/>
  <pageSetup scale="71" orientation="portrait" r:id="rId1"/>
  <headerFooter alignWithMargins="0"/>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G1" sqref="G1"/>
    </sheetView>
  </sheetViews>
  <sheetFormatPr defaultRowHeight="12.75" x14ac:dyDescent="0.2"/>
  <cols>
    <col min="1" max="1" width="2.7109375" customWidth="1"/>
    <col min="2" max="2" width="24.140625" customWidth="1"/>
    <col min="3" max="3" width="40" customWidth="1"/>
    <col min="4" max="5" width="14.7109375" customWidth="1"/>
    <col min="6" max="6" width="3.42578125" customWidth="1"/>
    <col min="7" max="7" width="7.28515625" customWidth="1"/>
  </cols>
  <sheetData>
    <row r="1" spans="1:7" ht="16.5" thickTop="1" x14ac:dyDescent="0.25">
      <c r="A1" s="102" t="s">
        <v>277</v>
      </c>
      <c r="B1" s="102"/>
      <c r="C1" s="102"/>
      <c r="D1" s="102"/>
      <c r="E1" s="102"/>
      <c r="F1" s="115"/>
      <c r="G1" s="91" t="s">
        <v>373</v>
      </c>
    </row>
    <row r="2" spans="1:7" ht="16.5" thickBot="1" x14ac:dyDescent="0.3">
      <c r="A2" s="102" t="s">
        <v>278</v>
      </c>
      <c r="B2" s="102"/>
      <c r="C2" s="102"/>
      <c r="D2" s="102"/>
      <c r="E2" s="102"/>
      <c r="F2" s="115"/>
      <c r="G2" s="89" t="s">
        <v>32</v>
      </c>
    </row>
    <row r="3" spans="1:7" ht="13.5" thickTop="1" x14ac:dyDescent="0.2">
      <c r="A3" s="123" t="s">
        <v>279</v>
      </c>
      <c r="B3" s="123"/>
      <c r="C3" s="123"/>
      <c r="D3" s="123"/>
      <c r="E3" s="123"/>
      <c r="F3" s="123"/>
    </row>
    <row r="4" spans="1:7" x14ac:dyDescent="0.2">
      <c r="A4" s="2"/>
      <c r="B4" s="26"/>
      <c r="C4" s="26"/>
      <c r="D4" s="26"/>
      <c r="E4" s="26"/>
      <c r="F4" s="26"/>
    </row>
    <row r="5" spans="1:7" ht="15" customHeight="1" x14ac:dyDescent="0.2">
      <c r="A5" s="2"/>
      <c r="B5" s="3"/>
      <c r="C5" s="26"/>
      <c r="D5" s="110" t="s">
        <v>110</v>
      </c>
      <c r="E5" s="110"/>
      <c r="F5" s="3"/>
    </row>
    <row r="6" spans="1:7" ht="15" customHeight="1" x14ac:dyDescent="0.2">
      <c r="A6" s="2"/>
      <c r="B6" s="60"/>
      <c r="C6" s="61"/>
      <c r="D6" s="14">
        <v>2009</v>
      </c>
      <c r="E6" s="14">
        <v>2008</v>
      </c>
      <c r="F6" s="63"/>
    </row>
    <row r="7" spans="1:7" ht="15" customHeight="1" x14ac:dyDescent="0.2">
      <c r="A7" s="2"/>
      <c r="B7" s="125" t="s">
        <v>113</v>
      </c>
      <c r="C7" s="125"/>
      <c r="D7" s="125"/>
      <c r="E7" s="125"/>
      <c r="F7" s="126"/>
    </row>
    <row r="8" spans="1:7" ht="15" customHeight="1" x14ac:dyDescent="0.2">
      <c r="A8" s="2"/>
      <c r="B8" s="112" t="s">
        <v>3</v>
      </c>
      <c r="C8" s="112"/>
      <c r="D8" s="26"/>
      <c r="E8" s="26"/>
      <c r="F8" s="3"/>
    </row>
    <row r="9" spans="1:7" ht="15" customHeight="1" x14ac:dyDescent="0.2">
      <c r="A9" s="2"/>
      <c r="B9" s="124" t="s">
        <v>115</v>
      </c>
      <c r="C9" s="124"/>
      <c r="D9" s="64">
        <v>316035</v>
      </c>
      <c r="E9" s="64">
        <v>49912</v>
      </c>
      <c r="F9" s="3"/>
    </row>
    <row r="10" spans="1:7" ht="15" customHeight="1" x14ac:dyDescent="0.2">
      <c r="A10" s="2"/>
      <c r="B10" s="122" t="s">
        <v>280</v>
      </c>
      <c r="C10" s="122"/>
      <c r="D10" s="33">
        <v>49948</v>
      </c>
      <c r="E10" s="33">
        <v>141883</v>
      </c>
      <c r="F10" s="3"/>
    </row>
    <row r="11" spans="1:7" ht="15" customHeight="1" x14ac:dyDescent="0.2">
      <c r="A11" s="2"/>
      <c r="B11" s="122" t="s">
        <v>281</v>
      </c>
      <c r="C11" s="122"/>
      <c r="D11" s="33"/>
      <c r="E11" s="33"/>
      <c r="F11" s="3"/>
    </row>
    <row r="12" spans="1:7" ht="15" customHeight="1" x14ac:dyDescent="0.2">
      <c r="A12" s="2"/>
      <c r="B12" s="66" t="s">
        <v>282</v>
      </c>
      <c r="C12" s="65"/>
      <c r="D12" s="33">
        <v>36390</v>
      </c>
      <c r="E12" s="33">
        <v>14324</v>
      </c>
      <c r="F12" s="3"/>
    </row>
    <row r="13" spans="1:7" ht="15" customHeight="1" x14ac:dyDescent="0.2">
      <c r="A13" s="2"/>
      <c r="B13" s="122" t="s">
        <v>283</v>
      </c>
      <c r="C13" s="122"/>
      <c r="D13" s="33">
        <v>169698</v>
      </c>
      <c r="E13" s="33">
        <v>140377</v>
      </c>
      <c r="F13" s="3"/>
    </row>
    <row r="14" spans="1:7" ht="15" customHeight="1" x14ac:dyDescent="0.2">
      <c r="A14" s="2"/>
      <c r="B14" s="122" t="s">
        <v>284</v>
      </c>
      <c r="C14" s="122"/>
      <c r="D14" s="33">
        <v>46412</v>
      </c>
      <c r="E14" s="33">
        <v>33993</v>
      </c>
      <c r="F14" s="3"/>
    </row>
    <row r="15" spans="1:7" ht="15" customHeight="1" x14ac:dyDescent="0.2">
      <c r="A15" s="2"/>
      <c r="B15" s="122" t="s">
        <v>285</v>
      </c>
      <c r="C15" s="122"/>
      <c r="D15" s="38">
        <v>5919</v>
      </c>
      <c r="E15" s="38">
        <v>4694</v>
      </c>
      <c r="F15" s="3"/>
    </row>
    <row r="16" spans="1:7" ht="15" customHeight="1" x14ac:dyDescent="0.2">
      <c r="A16" s="2"/>
      <c r="B16" s="42" t="s">
        <v>121</v>
      </c>
      <c r="C16" s="67"/>
      <c r="D16" s="39">
        <f>SUM(D9:D15)</f>
        <v>624402</v>
      </c>
      <c r="E16" s="39">
        <f>SUM(E9:E15)</f>
        <v>385183</v>
      </c>
      <c r="F16" s="3"/>
    </row>
    <row r="17" spans="1:6" ht="15" customHeight="1" x14ac:dyDescent="0.2">
      <c r="A17" s="2"/>
      <c r="B17" s="122" t="s">
        <v>286</v>
      </c>
      <c r="C17" s="122"/>
      <c r="D17" s="33">
        <v>505407</v>
      </c>
      <c r="E17" s="33">
        <v>299291</v>
      </c>
      <c r="F17" s="3"/>
    </row>
    <row r="18" spans="1:6" ht="15" customHeight="1" x14ac:dyDescent="0.2">
      <c r="A18" s="2"/>
      <c r="B18" s="122" t="s">
        <v>280</v>
      </c>
      <c r="C18" s="122"/>
      <c r="D18" s="33">
        <v>155226</v>
      </c>
      <c r="E18" s="33">
        <v>64748</v>
      </c>
      <c r="F18" s="3"/>
    </row>
    <row r="19" spans="1:6" ht="15" customHeight="1" x14ac:dyDescent="0.2">
      <c r="A19" s="2"/>
      <c r="B19" s="122" t="s">
        <v>287</v>
      </c>
      <c r="C19" s="122"/>
      <c r="D19" s="38">
        <v>43974</v>
      </c>
      <c r="E19" s="38">
        <v>19983</v>
      </c>
      <c r="F19" s="3"/>
    </row>
    <row r="20" spans="1:6" ht="15" customHeight="1" thickBot="1" x14ac:dyDescent="0.25">
      <c r="A20" s="2"/>
      <c r="B20" s="122" t="s">
        <v>288</v>
      </c>
      <c r="C20" s="122"/>
      <c r="D20" s="68">
        <f>SUM(D16:D19)</f>
        <v>1329009</v>
      </c>
      <c r="E20" s="68">
        <f>SUM(E16:E19)</f>
        <v>769205</v>
      </c>
      <c r="F20" s="3"/>
    </row>
    <row r="21" spans="1:6" ht="15" customHeight="1" thickTop="1" x14ac:dyDescent="0.2">
      <c r="A21" s="2"/>
      <c r="B21" s="122"/>
      <c r="C21" s="122"/>
      <c r="D21" s="119"/>
      <c r="E21" s="119"/>
      <c r="F21" s="3"/>
    </row>
    <row r="22" spans="1:6" ht="15" customHeight="1" x14ac:dyDescent="0.2">
      <c r="A22" s="2"/>
      <c r="B22" s="120" t="s">
        <v>289</v>
      </c>
      <c r="C22" s="120"/>
      <c r="D22" s="120"/>
      <c r="E22" s="120"/>
      <c r="F22" s="3"/>
    </row>
    <row r="23" spans="1:6" ht="15" customHeight="1" x14ac:dyDescent="0.2">
      <c r="A23" s="2"/>
      <c r="B23" s="101" t="s">
        <v>290</v>
      </c>
      <c r="C23" s="101"/>
      <c r="D23" s="69"/>
      <c r="E23" s="69"/>
      <c r="F23" s="3"/>
    </row>
    <row r="24" spans="1:6" ht="15" customHeight="1" x14ac:dyDescent="0.2">
      <c r="A24" s="2"/>
      <c r="B24" s="121" t="s">
        <v>129</v>
      </c>
      <c r="C24" s="121"/>
      <c r="D24" s="33">
        <v>62955</v>
      </c>
      <c r="E24" s="33">
        <v>41291</v>
      </c>
      <c r="F24" s="3"/>
    </row>
    <row r="25" spans="1:6" ht="15" customHeight="1" x14ac:dyDescent="0.2">
      <c r="A25" s="2"/>
      <c r="B25" s="121" t="s">
        <v>291</v>
      </c>
      <c r="C25" s="121"/>
      <c r="D25" s="33">
        <v>11975</v>
      </c>
      <c r="E25" s="33">
        <v>12673</v>
      </c>
      <c r="F25" s="3"/>
    </row>
    <row r="26" spans="1:6" ht="15" customHeight="1" x14ac:dyDescent="0.2">
      <c r="A26" s="2"/>
      <c r="B26" s="121" t="s">
        <v>292</v>
      </c>
      <c r="C26" s="121"/>
      <c r="D26" s="38">
        <v>66220</v>
      </c>
      <c r="E26" s="38">
        <v>79544</v>
      </c>
      <c r="F26" s="3"/>
    </row>
    <row r="27" spans="1:6" ht="15" customHeight="1" x14ac:dyDescent="0.2">
      <c r="A27" s="2"/>
      <c r="B27" s="66" t="s">
        <v>137</v>
      </c>
      <c r="C27" s="36"/>
      <c r="D27" s="33">
        <f>SUM(D24:D26)</f>
        <v>141150</v>
      </c>
      <c r="E27" s="33">
        <f>SUM(E24:E26)</f>
        <v>133508</v>
      </c>
      <c r="F27" s="3"/>
    </row>
    <row r="28" spans="1:6" ht="15" customHeight="1" x14ac:dyDescent="0.2">
      <c r="A28" s="2"/>
      <c r="B28" s="101" t="s">
        <v>293</v>
      </c>
      <c r="C28" s="101"/>
      <c r="D28" s="38">
        <v>134084</v>
      </c>
      <c r="E28" s="38">
        <v>74817</v>
      </c>
      <c r="F28" s="3"/>
    </row>
    <row r="29" spans="1:6" ht="15" customHeight="1" x14ac:dyDescent="0.2">
      <c r="A29" s="2"/>
      <c r="B29" s="66" t="s">
        <v>294</v>
      </c>
      <c r="C29" s="36"/>
      <c r="D29" s="39">
        <f>SUM(D27:D28)</f>
        <v>275234</v>
      </c>
      <c r="E29" s="39">
        <f>SUM(E27:E28)</f>
        <v>208325</v>
      </c>
      <c r="F29" s="3"/>
    </row>
    <row r="30" spans="1:6" ht="15" customHeight="1" x14ac:dyDescent="0.2">
      <c r="A30" s="2"/>
      <c r="B30" s="101" t="s">
        <v>295</v>
      </c>
      <c r="C30" s="101"/>
      <c r="D30" s="33"/>
      <c r="E30" s="33"/>
      <c r="F30" s="3"/>
    </row>
    <row r="31" spans="1:6" ht="15" customHeight="1" x14ac:dyDescent="0.2">
      <c r="A31" s="2"/>
      <c r="B31" s="101" t="s">
        <v>296</v>
      </c>
      <c r="C31" s="101"/>
      <c r="D31" s="33"/>
      <c r="E31" s="33"/>
      <c r="F31" s="3"/>
    </row>
    <row r="32" spans="1:6" ht="15" customHeight="1" x14ac:dyDescent="0.2">
      <c r="A32" s="2"/>
      <c r="B32" s="121" t="s">
        <v>297</v>
      </c>
      <c r="C32" s="121"/>
      <c r="D32" s="33"/>
      <c r="E32" s="33"/>
      <c r="F32" s="3"/>
    </row>
    <row r="33" spans="1:6" ht="15" customHeight="1" x14ac:dyDescent="0.2">
      <c r="A33" s="2"/>
      <c r="B33" s="66" t="s">
        <v>298</v>
      </c>
      <c r="C33" s="5"/>
      <c r="D33" s="33">
        <v>0</v>
      </c>
      <c r="E33" s="33">
        <v>0</v>
      </c>
      <c r="F33" s="3"/>
    </row>
    <row r="34" spans="1:6" ht="15" customHeight="1" x14ac:dyDescent="0.2">
      <c r="A34" s="2"/>
      <c r="B34" s="121" t="s">
        <v>299</v>
      </c>
      <c r="C34" s="121"/>
      <c r="D34" s="33"/>
      <c r="E34" s="33"/>
      <c r="F34" s="3"/>
    </row>
    <row r="35" spans="1:6" ht="15" customHeight="1" x14ac:dyDescent="0.2">
      <c r="A35" s="2"/>
      <c r="B35" s="66" t="s">
        <v>300</v>
      </c>
      <c r="C35" s="5"/>
      <c r="D35" s="33">
        <v>17</v>
      </c>
      <c r="E35" s="33">
        <v>16</v>
      </c>
      <c r="F35" s="3"/>
    </row>
    <row r="36" spans="1:6" ht="15" customHeight="1" x14ac:dyDescent="0.2">
      <c r="A36" s="2"/>
      <c r="B36" s="121" t="s">
        <v>301</v>
      </c>
      <c r="C36" s="121"/>
      <c r="D36" s="33">
        <v>170166</v>
      </c>
      <c r="E36" s="33">
        <v>134146</v>
      </c>
      <c r="F36" s="3"/>
    </row>
    <row r="37" spans="1:6" ht="15" customHeight="1" x14ac:dyDescent="0.2">
      <c r="A37" s="2"/>
      <c r="B37" s="121" t="s">
        <v>1</v>
      </c>
      <c r="C37" s="121"/>
      <c r="D37" s="33">
        <v>901339</v>
      </c>
      <c r="E37" s="33">
        <v>426190</v>
      </c>
      <c r="F37" s="3"/>
    </row>
    <row r="38" spans="1:6" ht="15" customHeight="1" x14ac:dyDescent="0.2">
      <c r="A38" s="2"/>
      <c r="B38" s="67" t="s">
        <v>149</v>
      </c>
      <c r="C38" s="67"/>
      <c r="D38" s="38">
        <v>-17747</v>
      </c>
      <c r="E38" s="38">
        <v>528</v>
      </c>
      <c r="F38" s="3"/>
    </row>
    <row r="39" spans="1:6" ht="15" customHeight="1" x14ac:dyDescent="0.2">
      <c r="A39" s="2"/>
      <c r="B39" s="66" t="s">
        <v>302</v>
      </c>
      <c r="C39" s="36"/>
      <c r="D39" s="39">
        <f>SUM(D33:D38)</f>
        <v>1053775</v>
      </c>
      <c r="E39" s="39">
        <f>SUM(E33:E38)</f>
        <v>560880</v>
      </c>
      <c r="F39" s="3"/>
    </row>
    <row r="40" spans="1:6" ht="15" customHeight="1" thickBot="1" x14ac:dyDescent="0.25">
      <c r="A40" s="2"/>
      <c r="B40" s="114" t="s">
        <v>303</v>
      </c>
      <c r="C40" s="114"/>
      <c r="D40" s="70">
        <f>D29+D39</f>
        <v>1329009</v>
      </c>
      <c r="E40" s="70">
        <f>E29+E39</f>
        <v>769205</v>
      </c>
      <c r="F40" s="3"/>
    </row>
    <row r="41" spans="1:6" ht="15" customHeight="1" thickTop="1" x14ac:dyDescent="0.2">
      <c r="A41" s="2"/>
      <c r="B41" s="3"/>
      <c r="C41" s="3"/>
      <c r="D41" s="3"/>
      <c r="E41" s="3"/>
      <c r="F41" s="3"/>
    </row>
  </sheetData>
  <sheetProtection password="C690" sheet="1" objects="1" scenarios="1" selectLockedCells="1"/>
  <mergeCells count="31">
    <mergeCell ref="A3:F3"/>
    <mergeCell ref="A2:F2"/>
    <mergeCell ref="A1:F1"/>
    <mergeCell ref="B8:C8"/>
    <mergeCell ref="B9:C9"/>
    <mergeCell ref="D5:E5"/>
    <mergeCell ref="B7:F7"/>
    <mergeCell ref="B10:C10"/>
    <mergeCell ref="B11:C11"/>
    <mergeCell ref="B13:C13"/>
    <mergeCell ref="B14:C14"/>
    <mergeCell ref="B32:C32"/>
    <mergeCell ref="B15:C15"/>
    <mergeCell ref="B17:C17"/>
    <mergeCell ref="B18:C18"/>
    <mergeCell ref="B19:C19"/>
    <mergeCell ref="B31:C31"/>
    <mergeCell ref="B28:C28"/>
    <mergeCell ref="B25:C25"/>
    <mergeCell ref="B20:C20"/>
    <mergeCell ref="B21:C21"/>
    <mergeCell ref="D21:E21"/>
    <mergeCell ref="B22:E22"/>
    <mergeCell ref="B23:C23"/>
    <mergeCell ref="B24:C24"/>
    <mergeCell ref="B40:C40"/>
    <mergeCell ref="B37:C37"/>
    <mergeCell ref="B36:C36"/>
    <mergeCell ref="B34:C34"/>
    <mergeCell ref="B26:C26"/>
    <mergeCell ref="B30:C30"/>
  </mergeCells>
  <phoneticPr fontId="4" type="noConversion"/>
  <hyperlinks>
    <hyperlink ref="G1" location="home" display="CP1-3"/>
    <hyperlink ref="G2" location="home" display="CP1-3"/>
  </hyperlinks>
  <pageMargins left="0.75" right="0.75" top="1" bottom="1" header="0.5" footer="0.5"/>
  <pageSetup scale="93"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CP14-3</vt:lpstr>
      <vt:lpstr>template</vt:lpstr>
      <vt:lpstr>Industry Ratio Report</vt:lpstr>
      <vt:lpstr>AEO Balance Sheets</vt:lpstr>
      <vt:lpstr>AEO Statement of Operations</vt:lpstr>
      <vt:lpstr>AEO Statement of Income</vt:lpstr>
      <vt:lpstr>AEO Stmts of Stockholders' Eq</vt:lpstr>
      <vt:lpstr>AEO Statments of Cash Flow</vt:lpstr>
      <vt:lpstr>Urban Balance Sheets</vt:lpstr>
      <vt:lpstr>Urban Income Statements</vt:lpstr>
      <vt:lpstr>Urban Stmts Stockholders' Eq</vt:lpstr>
      <vt:lpstr>Urban Stmts of Cash Flow</vt:lpstr>
      <vt:lpstr>home</vt:lpstr>
      <vt:lpstr>'AEO Balance Sheets'!Print_Area</vt:lpstr>
      <vt:lpstr>'AEO Statement of Operations'!Print_Area</vt:lpstr>
      <vt:lpstr>'AEO Statments of Cash Flow'!Print_Area</vt:lpstr>
      <vt:lpstr>'AEO Stmts of Stockholders'' Eq'!Print_Area</vt:lpstr>
      <vt:lpstr>'CP14-3'!Print_Area</vt:lpstr>
      <vt:lpstr>'Industry Ratio Report'!Print_Area</vt:lpstr>
      <vt:lpstr>'Urban Balance Sheets'!Print_Area</vt:lpstr>
      <vt:lpstr>'Urban Income Statements'!Print_Area</vt:lpstr>
      <vt:lpstr>'Urban Stmts of Cash Flow'!Print_Area</vt:lpstr>
      <vt:lpstr>'Urban Stmts Stockholders'' Eq'!Print_Area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Mark Pinkney</cp:lastModifiedBy>
  <cp:lastPrinted>2010-06-29T23:26:52Z</cp:lastPrinted>
  <dcterms:created xsi:type="dcterms:W3CDTF">2000-06-01T14:02:07Z</dcterms:created>
  <dcterms:modified xsi:type="dcterms:W3CDTF">2014-02-25T16:03:46Z</dcterms:modified>
</cp:coreProperties>
</file>